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d.docs.live.net/9c2d52794ba94120/QualitiAmo PC Ema/documenti/"/>
    </mc:Choice>
  </mc:AlternateContent>
  <xr:revisionPtr revIDLastSave="0" documentId="8_{A757E879-901E-4ACD-8DAE-C84F4C170154}" xr6:coauthVersionLast="47" xr6:coauthVersionMax="47" xr10:uidLastSave="{00000000-0000-0000-0000-000000000000}"/>
  <bookViews>
    <workbookView xWindow="-120" yWindow="-120" windowWidth="29040" windowHeight="16440" tabRatio="500" xr2:uid="{00000000-000D-0000-FFFF-FFFF00000000}"/>
  </bookViews>
  <sheets>
    <sheet name="Scale di valutazione" sheetId="1" r:id="rId1"/>
    <sheet name="Matrice decisionale" sheetId="2" r:id="rId2"/>
    <sheet name="Dashboard" sheetId="3" r:id="rId3"/>
    <sheet name="Esempi precompilati" sheetId="4" r:id="rId4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2" i="4" l="1"/>
  <c r="I12" i="4"/>
  <c r="J11" i="4"/>
  <c r="I11" i="4"/>
  <c r="J10" i="4"/>
  <c r="I10" i="4"/>
  <c r="I9" i="4"/>
  <c r="J9" i="4" s="1"/>
  <c r="J8" i="4"/>
  <c r="I8" i="4"/>
  <c r="J7" i="4"/>
  <c r="I7" i="4"/>
  <c r="J6" i="4"/>
  <c r="I6" i="4"/>
  <c r="I5" i="4"/>
  <c r="J5" i="4" s="1"/>
  <c r="J53" i="2"/>
  <c r="K53" i="2" s="1"/>
  <c r="J52" i="2"/>
  <c r="K52" i="2" s="1"/>
  <c r="J51" i="2"/>
  <c r="K51" i="2" s="1"/>
  <c r="J50" i="2"/>
  <c r="K50" i="2" s="1"/>
  <c r="J49" i="2"/>
  <c r="K49" i="2" s="1"/>
  <c r="J48" i="2"/>
  <c r="K48" i="2" s="1"/>
  <c r="J47" i="2"/>
  <c r="K47" i="2" s="1"/>
  <c r="J46" i="2"/>
  <c r="K46" i="2" s="1"/>
  <c r="J45" i="2"/>
  <c r="K45" i="2" s="1"/>
  <c r="J44" i="2"/>
  <c r="K44" i="2" s="1"/>
  <c r="J43" i="2"/>
  <c r="K43" i="2" s="1"/>
  <c r="J42" i="2"/>
  <c r="K42" i="2" s="1"/>
  <c r="J41" i="2"/>
  <c r="K41" i="2" s="1"/>
  <c r="J40" i="2"/>
  <c r="K40" i="2" s="1"/>
  <c r="J39" i="2"/>
  <c r="K39" i="2" s="1"/>
  <c r="J38" i="2"/>
  <c r="K38" i="2" s="1"/>
  <c r="J37" i="2"/>
  <c r="K37" i="2" s="1"/>
  <c r="J36" i="2"/>
  <c r="K36" i="2" s="1"/>
  <c r="J35" i="2"/>
  <c r="K35" i="2" s="1"/>
  <c r="J34" i="2"/>
  <c r="K34" i="2" s="1"/>
  <c r="J33" i="2"/>
  <c r="K33" i="2" s="1"/>
  <c r="J32" i="2"/>
  <c r="K32" i="2" s="1"/>
  <c r="J31" i="2"/>
  <c r="K31" i="2" s="1"/>
  <c r="J30" i="2"/>
  <c r="K30" i="2" s="1"/>
  <c r="J29" i="2"/>
  <c r="K29" i="2" s="1"/>
  <c r="J28" i="2"/>
  <c r="K28" i="2" s="1"/>
  <c r="J27" i="2"/>
  <c r="K27" i="2" s="1"/>
  <c r="J26" i="2"/>
  <c r="K26" i="2" s="1"/>
  <c r="J25" i="2"/>
  <c r="K25" i="2" s="1"/>
  <c r="J24" i="2"/>
  <c r="K24" i="2" s="1"/>
  <c r="J23" i="2"/>
  <c r="K23" i="2" s="1"/>
  <c r="J22" i="2"/>
  <c r="K22" i="2" s="1"/>
  <c r="J21" i="2"/>
  <c r="K21" i="2" s="1"/>
  <c r="J20" i="2"/>
  <c r="K20" i="2" s="1"/>
  <c r="J19" i="2"/>
  <c r="K19" i="2" s="1"/>
  <c r="J18" i="2"/>
  <c r="K18" i="2" s="1"/>
  <c r="J17" i="2"/>
  <c r="K17" i="2" s="1"/>
  <c r="J16" i="2"/>
  <c r="K16" i="2" s="1"/>
  <c r="J15" i="2"/>
  <c r="K15" i="2" s="1"/>
  <c r="J14" i="2"/>
  <c r="K14" i="2" s="1"/>
  <c r="J13" i="2"/>
  <c r="K13" i="2" s="1"/>
  <c r="J12" i="2"/>
  <c r="K12" i="2" s="1"/>
  <c r="J11" i="2"/>
  <c r="K11" i="2" s="1"/>
  <c r="J10" i="2"/>
  <c r="K10" i="2" s="1"/>
  <c r="J9" i="2"/>
  <c r="K9" i="2" s="1"/>
  <c r="J8" i="2"/>
  <c r="K8" i="2" s="1"/>
  <c r="J7" i="2"/>
  <c r="K7" i="2" s="1"/>
  <c r="J6" i="2"/>
  <c r="K6" i="2" s="1"/>
  <c r="J5" i="2"/>
  <c r="K5" i="2" s="1"/>
  <c r="J4" i="2"/>
  <c r="K4" i="2" s="1"/>
  <c r="B8" i="3" l="1"/>
  <c r="B4" i="3"/>
  <c r="B7" i="3"/>
  <c r="B5" i="3"/>
  <c r="B6" i="3"/>
  <c r="C8" i="3" l="1"/>
  <c r="C4" i="3"/>
  <c r="C7" i="3"/>
  <c r="C5" i="3"/>
  <c r="B9" i="3"/>
  <c r="C6" i="3"/>
</calcChain>
</file>

<file path=xl/sharedStrings.xml><?xml version="1.0" encoding="utf-8"?>
<sst xmlns="http://schemas.openxmlformats.org/spreadsheetml/2006/main" count="111" uniqueCount="95">
  <si>
    <t>MATRICE DECISIONALE A 4 FATTORI — SCALE DI VALUTAZIONE</t>
  </si>
  <si>
    <t>Formula: R = Gravità (G) × Probabilità (P) × Esposizione (E) × Controllabilità (C)</t>
  </si>
  <si>
    <t>Punteggio</t>
  </si>
  <si>
    <t>Gravità (G)</t>
  </si>
  <si>
    <t>Probabilità (P)</t>
  </si>
  <si>
    <t>Esposizione (E)</t>
  </si>
  <si>
    <t>Controllabilità (C)</t>
  </si>
  <si>
    <t>Trascurabile — graffio, primo soccorso, nessuna assenza</t>
  </si>
  <si>
    <t>Molto improbabile — concepibile solo in circostanze eccezionali</t>
  </si>
  <si>
    <t>1-2 persone esposte</t>
  </si>
  <si>
    <t>Facilmente controllabile — misure semplici e a basso costo</t>
  </si>
  <si>
    <t>Lieve — trattamento medico, assenza breve (&lt;3 gg), effetti reversibili</t>
  </si>
  <si>
    <t>Improbabile — possibile ma non atteso, precedenti nel settore</t>
  </si>
  <si>
    <t>3-7 persone esposte</t>
  </si>
  <si>
    <t>Controllabile — controlli ingegneristici disponibili e fattibili</t>
  </si>
  <si>
    <t>Moderata — ospedalizzazione o assenza &gt;3 gg, effetti reversibili</t>
  </si>
  <si>
    <t>Possibile — può accadere, è già successo in condizioni simili</t>
  </si>
  <si>
    <t>8-15 persone esposte</t>
  </si>
  <si>
    <t>Moderatamente controllabile — richiede sforzo organizzativo significativo</t>
  </si>
  <si>
    <t>Grave — fratture, invalidità parziale permanente, malattia cronica</t>
  </si>
  <si>
    <t>Probabile — atteso in molte situazioni, frequente nel settore</t>
  </si>
  <si>
    <t>16-50 persone esposte</t>
  </si>
  <si>
    <t>Difficile da controllare — opzioni limitate, costose o parzialmente efficaci</t>
  </si>
  <si>
    <t>Catastrofica — morte o invalidità totale permanente</t>
  </si>
  <si>
    <t>Quasi certa — già accaduto in questa sede o imminente</t>
  </si>
  <si>
    <t>Oltre 50 persone esposte</t>
  </si>
  <si>
    <t>Molto difficile da controllare — rischio intrinseco, solo DPI con efficacia limitata</t>
  </si>
  <si>
    <t>SOGLIE DI PRIORITÀ OPERATIVE</t>
  </si>
  <si>
    <t>Livello</t>
  </si>
  <si>
    <t>Azione richiesta</t>
  </si>
  <si>
    <t>1 – 15</t>
  </si>
  <si>
    <t>ACCETTABILE</t>
  </si>
  <si>
    <t>Monitoraggio ordinario, revisione periodica</t>
  </si>
  <si>
    <t>16 – 50</t>
  </si>
  <si>
    <t>BASSO</t>
  </si>
  <si>
    <t>Miglioramenti programmati entro 6-12 mesi</t>
  </si>
  <si>
    <t>51 – 150</t>
  </si>
  <si>
    <t>MEDIO</t>
  </si>
  <si>
    <t>Azioni correttive entro 1-3 mesi, responsabile assegnato</t>
  </si>
  <si>
    <t>151 – 350</t>
  </si>
  <si>
    <t>ALTO</t>
  </si>
  <si>
    <t>Intervento urgente entro 1 settimana – 1 mese</t>
  </si>
  <si>
    <t>351 – 625</t>
  </si>
  <si>
    <t>MOLTO ALTO</t>
  </si>
  <si>
    <t>Azione immediata, fermare l'attività fino a riduzione del rischio</t>
  </si>
  <si>
    <t>MATRICE DECISIONALE A 4 FATTORI — R = G × P × E × C</t>
  </si>
  <si>
    <t>ID</t>
  </si>
  <si>
    <t>Area / Reparto</t>
  </si>
  <si>
    <t>Descrizione del pericolo</t>
  </si>
  <si>
    <t>Descrizione del rischio</t>
  </si>
  <si>
    <t>Controlli esistenti</t>
  </si>
  <si>
    <t>Punteggio (R)</t>
  </si>
  <si>
    <t>Livello di priorità</t>
  </si>
  <si>
    <t>Azioni correttive proposte</t>
  </si>
  <si>
    <t>Responsabile</t>
  </si>
  <si>
    <t>Scadenza</t>
  </si>
  <si>
    <t>Stato</t>
  </si>
  <si>
    <t>Note</t>
  </si>
  <si>
    <t>DASHBOARD — RIEPILOGO DEI RISCHI</t>
  </si>
  <si>
    <t>Conteggio</t>
  </si>
  <si>
    <t>Percentuale</t>
  </si>
  <si>
    <t>TOTALE</t>
  </si>
  <si>
    <t>Nota: i dati si aggiornano automaticamente dalla scheda 'Matrice decisionale'.</t>
  </si>
  <si>
    <t>ESEMPI PRECOMPILATI — RISCHI CON PUNTEGGIO CLASSICO SIMILE, PRIORITÀ REALE DIVERSA</t>
  </si>
  <si>
    <t>Questi esempi dimostrano come la matrice a 4 fattori riposiziona rischi che la valutazione classica P×D considera equivalenti</t>
  </si>
  <si>
    <t>Settore</t>
  </si>
  <si>
    <t>Pericolo</t>
  </si>
  <si>
    <t>P×D classico</t>
  </si>
  <si>
    <t>G</t>
  </si>
  <si>
    <t>P</t>
  </si>
  <si>
    <t>E</t>
  </si>
  <si>
    <t>C</t>
  </si>
  <si>
    <t>R (4 fattori)</t>
  </si>
  <si>
    <t>Priorità</t>
  </si>
  <si>
    <t>Commento</t>
  </si>
  <si>
    <t>Manifatturiero</t>
  </si>
  <si>
    <t>Intrappolamento macchinario</t>
  </si>
  <si>
    <t>1 operatore, protezioni meccaniche disponibili → accettabile</t>
  </si>
  <si>
    <t>Esposizione cronica al rumore</t>
  </si>
  <si>
    <t>46% dei lavoratori esposti, controlli parziali → medio</t>
  </si>
  <si>
    <t>Edilizia</t>
  </si>
  <si>
    <t>Caduta da ponteggio</t>
  </si>
  <si>
    <t>Pochi esposti, controlli standard disponibili → basso</t>
  </si>
  <si>
    <t>Esposizione polvere di silice</t>
  </si>
  <si>
    <t>Cancerogeno IARC Gruppo 1, molti esposti → alto</t>
  </si>
  <si>
    <t>Logistica</t>
  </si>
  <si>
    <t>Investimento da carrello elevatore</t>
  </si>
  <si>
    <t>Pochi esposti, percorsi e segnaletica efficaci → basso</t>
  </si>
  <si>
    <t>DMS da movimentazione manuale</t>
  </si>
  <si>
    <t>53% malattie professionali UE, tutti esposti → alto</t>
  </si>
  <si>
    <t>Uffici</t>
  </si>
  <si>
    <t>Scivolamento / inciampo</t>
  </si>
  <si>
    <t>Facilmente controllabile con pulizia e manutenzione → basso</t>
  </si>
  <si>
    <t>Stress lavoro-correlato</t>
  </si>
  <si>
    <t>10.000 morti/anno UE, molto difficile da controllare → alto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</si>
</sst>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8" x14ac:knownFonts="1">
    <font>
      <sz val="11"/>
      <color theme="1"/>
      <name val="Calibri"/>
      <family val="2"/>
      <charset val="1"/>
    </font>
    <font>
      <b/>
      <sz val="14"/>
      <color rgb="FF1A6EA8"/>
      <name val="Arial"/>
      <charset val="1"/>
    </font>
    <font>
      <b/>
      <sz val="11"/>
      <color rgb="FF333333"/>
      <name val="Arial"/>
      <charset val="1"/>
    </font>
    <font>
      <b/>
      <sz val="11"/>
      <color rgb="FFFFFFFF"/>
      <name val="Arial"/>
      <charset val="1"/>
    </font>
    <font>
      <b/>
      <sz val="10"/>
      <name val="Arial"/>
      <charset val="1"/>
    </font>
    <font>
      <sz val="10"/>
      <name val="Arial"/>
      <charset val="1"/>
    </font>
    <font>
      <b/>
      <sz val="10"/>
      <color rgb="FFFFFFFF"/>
      <name val="Arial"/>
      <charset val="1"/>
    </font>
    <font>
      <i/>
      <sz val="9"/>
      <color rgb="FF666666"/>
      <name val="Arial"/>
      <charset val="1"/>
    </font>
  </fonts>
  <fills count="9">
    <fill>
      <patternFill patternType="none"/>
    </fill>
    <fill>
      <patternFill patternType="gray125"/>
    </fill>
    <fill>
      <patternFill patternType="solid">
        <fgColor rgb="FF1A6EA8"/>
        <bgColor rgb="FF008080"/>
      </patternFill>
    </fill>
    <fill>
      <patternFill patternType="solid">
        <fgColor rgb="FFF4F8FD"/>
        <bgColor rgb="FFF9F9F9"/>
      </patternFill>
    </fill>
    <fill>
      <patternFill patternType="solid">
        <fgColor rgb="FF92D050"/>
        <bgColor rgb="FF969696"/>
      </patternFill>
    </fill>
    <fill>
      <patternFill patternType="solid">
        <fgColor rgb="FFFFFF00"/>
        <bgColor rgb="FFFFFF00"/>
      </patternFill>
    </fill>
    <fill>
      <patternFill patternType="solid">
        <fgColor rgb="FFFFC000"/>
        <bgColor rgb="FFFF9800"/>
      </patternFill>
    </fill>
    <fill>
      <patternFill patternType="solid">
        <fgColor rgb="FFFF0000"/>
        <bgColor rgb="FFC00000"/>
      </patternFill>
    </fill>
    <fill>
      <patternFill patternType="solid">
        <fgColor rgb="FFC00000"/>
        <bgColor rgb="FFFF0000"/>
      </patternFill>
    </fill>
  </fills>
  <borders count="2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7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vertical="center" wrapText="1"/>
    </xf>
    <xf numFmtId="0" fontId="6" fillId="8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/>
    <xf numFmtId="0" fontId="7" fillId="0" borderId="0" xfId="0" applyFont="1"/>
    <xf numFmtId="0" fontId="5" fillId="3" borderId="1" xfId="0" applyFont="1" applyFill="1" applyBorder="1" applyAlignment="1">
      <alignment horizontal="center" vertical="center" wrapText="1"/>
    </xf>
  </cellXfs>
  <cellStyles count="1">
    <cellStyle name="Normale" xfId="0" builtinId="0"/>
  </cellStyles>
  <dxfs count="20"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C00000"/>
      <rgbColor rgb="FF008000"/>
      <rgbColor rgb="FF000080"/>
      <rgbColor rgb="FF808000"/>
      <rgbColor rgb="FF800080"/>
      <rgbColor rgb="FF008080"/>
      <rgbColor rgb="FFCCCCCC"/>
      <rgbColor rgb="FF4F81BD"/>
      <rgbColor rgb="FF9999FF"/>
      <rgbColor rgb="FF9C27B0"/>
      <rgbColor rgb="FFF9F9F9"/>
      <rgbColor rgb="FFF4F8FD"/>
      <rgbColor rgb="FF660066"/>
      <rgbColor rgb="FFFF8080"/>
      <rgbColor rgb="FF1A6EA8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2D050"/>
      <rgbColor rgb="FFFFC000"/>
      <rgbColor rgb="FFFF9800"/>
      <rgbColor rgb="FFFF6600"/>
      <rgbColor rgb="FF666666"/>
      <rgbColor rgb="FF969696"/>
      <rgbColor rgb="FF003366"/>
      <rgbColor rgb="FF27AE60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c:style val="2"/>
  <c:chart>
    <c:title>
      <c:tx>
        <c:rich>
          <a:bodyPr rot="0"/>
          <a:lstStyle/>
          <a:p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sz="1800" b="1" strike="noStrike" spc="-1">
                <a:solidFill>
                  <a:srgbClr val="000000"/>
                </a:solidFill>
                <a:latin typeface="Calibri"/>
              </a:rPr>
              <a:t>Distribuzione rischi per livello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pieChart>
        <c:varyColors val="1"/>
        <c:ser>
          <c:idx val="0"/>
          <c:order val="0"/>
          <c:tx>
            <c:strRef>
              <c:f>Dashboard!$B$3</c:f>
              <c:strCache>
                <c:ptCount val="1"/>
                <c:pt idx="0">
                  <c:v>Conteggio</c:v>
                </c:pt>
              </c:strCache>
            </c:strRef>
          </c:tx>
          <c:spPr>
            <a:solidFill>
              <a:srgbClr val="4F81BD"/>
            </a:solidFill>
            <a:ln w="9360">
              <a:solidFill>
                <a:srgbClr val="F9F9F9"/>
              </a:solidFill>
              <a:round/>
            </a:ln>
          </c:spPr>
          <c:dPt>
            <c:idx val="0"/>
            <c:bubble3D val="0"/>
            <c:spPr>
              <a:solidFill>
                <a:srgbClr val="92D050"/>
              </a:solidFill>
              <a:ln w="9360">
                <a:solidFill>
                  <a:srgbClr val="F9F9F9"/>
                </a:solidFill>
                <a:round/>
              </a:ln>
            </c:spPr>
            <c:extLst>
              <c:ext xmlns:c16="http://schemas.microsoft.com/office/drawing/2014/chart" uri="{C3380CC4-5D6E-409C-BE32-E72D297353CC}">
                <c16:uniqueId val="{00000001-EECC-49FA-8B3F-B6BC46571943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 w="9360">
                <a:solidFill>
                  <a:srgbClr val="F9F9F9"/>
                </a:solidFill>
                <a:round/>
              </a:ln>
            </c:spPr>
            <c:extLst>
              <c:ext xmlns:c16="http://schemas.microsoft.com/office/drawing/2014/chart" uri="{C3380CC4-5D6E-409C-BE32-E72D297353CC}">
                <c16:uniqueId val="{00000003-EECC-49FA-8B3F-B6BC46571943}"/>
              </c:ext>
            </c:extLst>
          </c:dPt>
          <c:dPt>
            <c:idx val="2"/>
            <c:bubble3D val="0"/>
            <c:spPr>
              <a:solidFill>
                <a:srgbClr val="FFC000"/>
              </a:solidFill>
              <a:ln w="9360">
                <a:solidFill>
                  <a:srgbClr val="F9F9F9"/>
                </a:solidFill>
                <a:round/>
              </a:ln>
            </c:spPr>
            <c:extLst>
              <c:ext xmlns:c16="http://schemas.microsoft.com/office/drawing/2014/chart" uri="{C3380CC4-5D6E-409C-BE32-E72D297353CC}">
                <c16:uniqueId val="{00000005-EECC-49FA-8B3F-B6BC46571943}"/>
              </c:ext>
            </c:extLst>
          </c:dPt>
          <c:dPt>
            <c:idx val="3"/>
            <c:bubble3D val="0"/>
            <c:spPr>
              <a:solidFill>
                <a:srgbClr val="FF0000"/>
              </a:solidFill>
              <a:ln w="9360">
                <a:solidFill>
                  <a:srgbClr val="F9F9F9"/>
                </a:solidFill>
                <a:round/>
              </a:ln>
            </c:spPr>
            <c:extLst>
              <c:ext xmlns:c16="http://schemas.microsoft.com/office/drawing/2014/chart" uri="{C3380CC4-5D6E-409C-BE32-E72D297353CC}">
                <c16:uniqueId val="{00000007-EECC-49FA-8B3F-B6BC46571943}"/>
              </c:ext>
            </c:extLst>
          </c:dPt>
          <c:dPt>
            <c:idx val="4"/>
            <c:bubble3D val="0"/>
            <c:spPr>
              <a:solidFill>
                <a:srgbClr val="C00000"/>
              </a:solidFill>
              <a:ln w="9360">
                <a:solidFill>
                  <a:srgbClr val="F9F9F9"/>
                </a:solidFill>
                <a:round/>
              </a:ln>
            </c:spPr>
            <c:extLst>
              <c:ext xmlns:c16="http://schemas.microsoft.com/office/drawing/2014/chart" uri="{C3380CC4-5D6E-409C-BE32-E72D297353CC}">
                <c16:uniqueId val="{00000009-EECC-49FA-8B3F-B6BC46571943}"/>
              </c:ext>
            </c:extLst>
          </c:dPt>
          <c:dLbls>
            <c:dLbl>
              <c:idx val="0"/>
              <c:spPr/>
              <c:txPr>
                <a:bodyPr wrap="none"/>
                <a:lstStyle/>
                <a:p>
                  <a:pPr>
                    <a:defRPr sz="1000" b="0" strike="noStrike" spc="-1">
                      <a:latin typeface="Arial"/>
                    </a:defRPr>
                  </a:pPr>
                  <a:endParaRPr lang="it-IT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6="http://schemas.microsoft.com/office/drawing/2014/chart" uri="{C3380CC4-5D6E-409C-BE32-E72D297353CC}">
                  <c16:uniqueId val="{00000001-EECC-49FA-8B3F-B6BC46571943}"/>
                </c:ext>
              </c:extLst>
            </c:dLbl>
            <c:dLbl>
              <c:idx val="1"/>
              <c:spPr/>
              <c:txPr>
                <a:bodyPr wrap="none"/>
                <a:lstStyle/>
                <a:p>
                  <a:pPr>
                    <a:defRPr sz="1000" b="0" strike="noStrike" spc="-1">
                      <a:latin typeface="Arial"/>
                    </a:defRPr>
                  </a:pPr>
                  <a:endParaRPr lang="it-IT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6="http://schemas.microsoft.com/office/drawing/2014/chart" uri="{C3380CC4-5D6E-409C-BE32-E72D297353CC}">
                  <c16:uniqueId val="{00000003-EECC-49FA-8B3F-B6BC46571943}"/>
                </c:ext>
              </c:extLst>
            </c:dLbl>
            <c:dLbl>
              <c:idx val="2"/>
              <c:spPr/>
              <c:txPr>
                <a:bodyPr wrap="none"/>
                <a:lstStyle/>
                <a:p>
                  <a:pPr>
                    <a:defRPr sz="1000" b="0" strike="noStrike" spc="-1">
                      <a:latin typeface="Arial"/>
                    </a:defRPr>
                  </a:pPr>
                  <a:endParaRPr lang="it-IT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6="http://schemas.microsoft.com/office/drawing/2014/chart" uri="{C3380CC4-5D6E-409C-BE32-E72D297353CC}">
                  <c16:uniqueId val="{00000005-EECC-49FA-8B3F-B6BC46571943}"/>
                </c:ext>
              </c:extLst>
            </c:dLbl>
            <c:dLbl>
              <c:idx val="3"/>
              <c:spPr/>
              <c:txPr>
                <a:bodyPr wrap="none"/>
                <a:lstStyle/>
                <a:p>
                  <a:pPr>
                    <a:defRPr sz="1000" b="0" strike="noStrike" spc="-1">
                      <a:latin typeface="Arial"/>
                    </a:defRPr>
                  </a:pPr>
                  <a:endParaRPr lang="it-IT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6="http://schemas.microsoft.com/office/drawing/2014/chart" uri="{C3380CC4-5D6E-409C-BE32-E72D297353CC}">
                  <c16:uniqueId val="{00000007-EECC-49FA-8B3F-B6BC46571943}"/>
                </c:ext>
              </c:extLst>
            </c:dLbl>
            <c:dLbl>
              <c:idx val="4"/>
              <c:spPr/>
              <c:txPr>
                <a:bodyPr wrap="none"/>
                <a:lstStyle/>
                <a:p>
                  <a:pPr>
                    <a:defRPr sz="1000" b="0" strike="noStrike" spc="-1">
                      <a:latin typeface="Arial"/>
                    </a:defRPr>
                  </a:pPr>
                  <a:endParaRPr lang="it-IT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6="http://schemas.microsoft.com/office/drawing/2014/chart" uri="{C3380CC4-5D6E-409C-BE32-E72D297353CC}">
                  <c16:uniqueId val="{00000009-EECC-49FA-8B3F-B6BC4657194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it-IT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Dashboard!$A$4:$A$8</c:f>
              <c:strCache>
                <c:ptCount val="5"/>
                <c:pt idx="0">
                  <c:v>ACCETTABILE</c:v>
                </c:pt>
                <c:pt idx="1">
                  <c:v>BASSO</c:v>
                </c:pt>
                <c:pt idx="2">
                  <c:v>MEDIO</c:v>
                </c:pt>
                <c:pt idx="3">
                  <c:v>ALTO</c:v>
                </c:pt>
                <c:pt idx="4">
                  <c:v>MOLTO ALTO</c:v>
                </c:pt>
              </c:strCache>
            </c:strRef>
          </c:cat>
          <c:val>
            <c:numRef>
              <c:f>Dashboard!$B$4:$B$8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ECC-49FA-8B3F-B6BC465719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endParaRPr lang="it-IT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</xdr:row>
      <xdr:rowOff>160560</xdr:rowOff>
    </xdr:from>
    <xdr:to>
      <xdr:col>14</xdr:col>
      <xdr:colOff>364680</xdr:colOff>
      <xdr:row>24</xdr:row>
      <xdr:rowOff>98640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1A6EA8"/>
  </sheetPr>
  <dimension ref="A1:E18"/>
  <sheetViews>
    <sheetView tabSelected="1" zoomScaleNormal="100" workbookViewId="0">
      <selection sqref="A1:E1"/>
    </sheetView>
  </sheetViews>
  <sheetFormatPr defaultColWidth="8.7109375" defaultRowHeight="15" x14ac:dyDescent="0.25"/>
  <cols>
    <col min="1" max="1" width="14" customWidth="1"/>
    <col min="2" max="3" width="42" customWidth="1"/>
    <col min="4" max="4" width="28" customWidth="1"/>
    <col min="5" max="5" width="42" customWidth="1"/>
  </cols>
  <sheetData>
    <row r="1" spans="1:5" ht="18" x14ac:dyDescent="0.25">
      <c r="A1" s="4" t="s">
        <v>0</v>
      </c>
      <c r="B1" s="4"/>
      <c r="C1" s="4"/>
      <c r="D1" s="4"/>
      <c r="E1" s="4"/>
    </row>
    <row r="2" spans="1:5" x14ac:dyDescent="0.25">
      <c r="A2" s="3" t="s">
        <v>1</v>
      </c>
      <c r="B2" s="3"/>
      <c r="C2" s="3"/>
      <c r="D2" s="3"/>
      <c r="E2" s="3"/>
    </row>
    <row r="4" spans="1:5" x14ac:dyDescent="0.25">
      <c r="A4" s="5" t="s">
        <v>2</v>
      </c>
      <c r="B4" s="5" t="s">
        <v>3</v>
      </c>
      <c r="C4" s="5" t="s">
        <v>4</v>
      </c>
      <c r="D4" s="5" t="s">
        <v>5</v>
      </c>
      <c r="E4" s="5" t="s">
        <v>6</v>
      </c>
    </row>
    <row r="5" spans="1:5" ht="45" customHeight="1" x14ac:dyDescent="0.25">
      <c r="A5" s="6">
        <v>1</v>
      </c>
      <c r="B5" s="7" t="s">
        <v>7</v>
      </c>
      <c r="C5" s="7" t="s">
        <v>8</v>
      </c>
      <c r="D5" s="7" t="s">
        <v>9</v>
      </c>
      <c r="E5" s="7" t="s">
        <v>10</v>
      </c>
    </row>
    <row r="6" spans="1:5" ht="45" customHeight="1" x14ac:dyDescent="0.25">
      <c r="A6" s="8">
        <v>2</v>
      </c>
      <c r="B6" s="9" t="s">
        <v>11</v>
      </c>
      <c r="C6" s="9" t="s">
        <v>12</v>
      </c>
      <c r="D6" s="9" t="s">
        <v>13</v>
      </c>
      <c r="E6" s="9" t="s">
        <v>14</v>
      </c>
    </row>
    <row r="7" spans="1:5" ht="45" customHeight="1" x14ac:dyDescent="0.25">
      <c r="A7" s="6">
        <v>3</v>
      </c>
      <c r="B7" s="7" t="s">
        <v>15</v>
      </c>
      <c r="C7" s="7" t="s">
        <v>16</v>
      </c>
      <c r="D7" s="7" t="s">
        <v>17</v>
      </c>
      <c r="E7" s="7" t="s">
        <v>18</v>
      </c>
    </row>
    <row r="8" spans="1:5" ht="45" customHeight="1" x14ac:dyDescent="0.25">
      <c r="A8" s="8">
        <v>4</v>
      </c>
      <c r="B8" s="9" t="s">
        <v>19</v>
      </c>
      <c r="C8" s="9" t="s">
        <v>20</v>
      </c>
      <c r="D8" s="9" t="s">
        <v>21</v>
      </c>
      <c r="E8" s="9" t="s">
        <v>22</v>
      </c>
    </row>
    <row r="9" spans="1:5" ht="45" customHeight="1" x14ac:dyDescent="0.25">
      <c r="A9" s="6">
        <v>5</v>
      </c>
      <c r="B9" s="7" t="s">
        <v>23</v>
      </c>
      <c r="C9" s="7" t="s">
        <v>24</v>
      </c>
      <c r="D9" s="7" t="s">
        <v>25</v>
      </c>
      <c r="E9" s="7" t="s">
        <v>26</v>
      </c>
    </row>
    <row r="12" spans="1:5" x14ac:dyDescent="0.25">
      <c r="A12" s="3" t="s">
        <v>27</v>
      </c>
      <c r="B12" s="3"/>
      <c r="C12" s="3"/>
      <c r="D12" s="3"/>
      <c r="E12" s="3"/>
    </row>
    <row r="13" spans="1:5" x14ac:dyDescent="0.25">
      <c r="A13" s="5" t="s">
        <v>2</v>
      </c>
      <c r="B13" s="5" t="s">
        <v>28</v>
      </c>
      <c r="C13" s="5" t="s">
        <v>29</v>
      </c>
    </row>
    <row r="14" spans="1:5" ht="30" customHeight="1" x14ac:dyDescent="0.25">
      <c r="A14" s="10" t="s">
        <v>30</v>
      </c>
      <c r="B14" s="10" t="s">
        <v>31</v>
      </c>
      <c r="C14" s="7" t="s">
        <v>32</v>
      </c>
    </row>
    <row r="15" spans="1:5" ht="30" customHeight="1" x14ac:dyDescent="0.25">
      <c r="A15" s="11" t="s">
        <v>33</v>
      </c>
      <c r="B15" s="11" t="s">
        <v>34</v>
      </c>
      <c r="C15" s="7" t="s">
        <v>35</v>
      </c>
    </row>
    <row r="16" spans="1:5" ht="30" customHeight="1" x14ac:dyDescent="0.25">
      <c r="A16" s="12" t="s">
        <v>36</v>
      </c>
      <c r="B16" s="12" t="s">
        <v>37</v>
      </c>
      <c r="C16" s="7" t="s">
        <v>38</v>
      </c>
    </row>
    <row r="17" spans="1:3" ht="30" customHeight="1" x14ac:dyDescent="0.25">
      <c r="A17" s="13" t="s">
        <v>39</v>
      </c>
      <c r="B17" s="13" t="s">
        <v>40</v>
      </c>
      <c r="C17" s="7" t="s">
        <v>41</v>
      </c>
    </row>
    <row r="18" spans="1:3" ht="30" customHeight="1" x14ac:dyDescent="0.25">
      <c r="A18" s="14" t="s">
        <v>42</v>
      </c>
      <c r="B18" s="14" t="s">
        <v>43</v>
      </c>
      <c r="C18" s="7" t="s">
        <v>44</v>
      </c>
    </row>
  </sheetData>
  <mergeCells count="3">
    <mergeCell ref="A1:E1"/>
    <mergeCell ref="A2:E2"/>
    <mergeCell ref="A12:E12"/>
  </mergeCells>
  <pageMargins left="0.75" right="0.75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27AE60"/>
  </sheetPr>
  <dimension ref="A1:P53"/>
  <sheetViews>
    <sheetView zoomScaleNormal="100" workbookViewId="0">
      <pane ySplit="3" topLeftCell="A4" activePane="bottomLeft" state="frozen"/>
      <selection pane="bottomLeft"/>
    </sheetView>
  </sheetViews>
  <sheetFormatPr defaultColWidth="8.7109375" defaultRowHeight="15" x14ac:dyDescent="0.25"/>
  <cols>
    <col min="1" max="1" width="5" customWidth="1"/>
    <col min="2" max="2" width="18" customWidth="1"/>
    <col min="3" max="4" width="28" customWidth="1"/>
    <col min="5" max="5" width="24" customWidth="1"/>
    <col min="6" max="8" width="12" customWidth="1"/>
    <col min="9" max="9" width="14" customWidth="1"/>
    <col min="10" max="10" width="12" customWidth="1"/>
    <col min="11" max="11" width="16" customWidth="1"/>
    <col min="12" max="12" width="30" customWidth="1"/>
    <col min="13" max="13" width="16" customWidth="1"/>
    <col min="14" max="15" width="14" customWidth="1"/>
    <col min="16" max="16" width="20" customWidth="1"/>
  </cols>
  <sheetData>
    <row r="1" spans="1:16" ht="18" x14ac:dyDescent="0.25">
      <c r="A1" s="2" t="s">
        <v>45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3" spans="1:16" ht="34.5" customHeight="1" x14ac:dyDescent="0.25">
      <c r="A3" s="5" t="s">
        <v>46</v>
      </c>
      <c r="B3" s="5" t="s">
        <v>47</v>
      </c>
      <c r="C3" s="5" t="s">
        <v>48</v>
      </c>
      <c r="D3" s="5" t="s">
        <v>49</v>
      </c>
      <c r="E3" s="5" t="s">
        <v>50</v>
      </c>
      <c r="F3" s="5" t="s">
        <v>3</v>
      </c>
      <c r="G3" s="5" t="s">
        <v>4</v>
      </c>
      <c r="H3" s="5" t="s">
        <v>5</v>
      </c>
      <c r="I3" s="5" t="s">
        <v>6</v>
      </c>
      <c r="J3" s="5" t="s">
        <v>51</v>
      </c>
      <c r="K3" s="5" t="s">
        <v>52</v>
      </c>
      <c r="L3" s="5" t="s">
        <v>53</v>
      </c>
      <c r="M3" s="5" t="s">
        <v>54</v>
      </c>
      <c r="N3" s="5" t="s">
        <v>55</v>
      </c>
      <c r="O3" s="5" t="s">
        <v>56</v>
      </c>
      <c r="P3" s="5" t="s">
        <v>57</v>
      </c>
    </row>
    <row r="4" spans="1:16" x14ac:dyDescent="0.25">
      <c r="A4" s="15">
        <v>1</v>
      </c>
      <c r="B4" s="7"/>
      <c r="C4" s="7"/>
      <c r="D4" s="7"/>
      <c r="E4" s="7"/>
      <c r="F4" s="15"/>
      <c r="G4" s="15"/>
      <c r="H4" s="15"/>
      <c r="I4" s="15"/>
      <c r="J4" s="15" t="str">
        <f t="shared" ref="J4:J35" si="0">IF(AND(F4&lt;&gt;"",G4&lt;&gt;"",H4&lt;&gt;"",I4&lt;&gt;""),F4*G4*H4*I4,"")</f>
        <v/>
      </c>
      <c r="K4" s="15" t="str">
        <f t="shared" ref="K4:K35" si="1">IF(J4="","",IF(J4&gt;350,"MOLTO ALTO",IF(J4&gt;150,"ALTO",IF(J4&gt;50,"MEDIO",IF(J4&gt;15,"BASSO","ACCETTABILE")))))</f>
        <v/>
      </c>
      <c r="L4" s="7"/>
      <c r="M4" s="7"/>
      <c r="N4" s="7"/>
      <c r="O4" s="7"/>
      <c r="P4" s="7"/>
    </row>
    <row r="5" spans="1:16" x14ac:dyDescent="0.25">
      <c r="A5" s="15">
        <v>2</v>
      </c>
      <c r="B5" s="7"/>
      <c r="C5" s="7"/>
      <c r="D5" s="7"/>
      <c r="E5" s="7"/>
      <c r="F5" s="15"/>
      <c r="G5" s="15"/>
      <c r="H5" s="15"/>
      <c r="I5" s="15"/>
      <c r="J5" s="15" t="str">
        <f t="shared" si="0"/>
        <v/>
      </c>
      <c r="K5" s="15" t="str">
        <f t="shared" si="1"/>
        <v/>
      </c>
      <c r="L5" s="7"/>
      <c r="M5" s="7"/>
      <c r="N5" s="7"/>
      <c r="O5" s="7"/>
      <c r="P5" s="7"/>
    </row>
    <row r="6" spans="1:16" x14ac:dyDescent="0.25">
      <c r="A6" s="15">
        <v>3</v>
      </c>
      <c r="B6" s="7"/>
      <c r="C6" s="7"/>
      <c r="D6" s="7"/>
      <c r="E6" s="7"/>
      <c r="F6" s="15"/>
      <c r="G6" s="15"/>
      <c r="H6" s="15"/>
      <c r="I6" s="15"/>
      <c r="J6" s="15" t="str">
        <f t="shared" si="0"/>
        <v/>
      </c>
      <c r="K6" s="15" t="str">
        <f t="shared" si="1"/>
        <v/>
      </c>
      <c r="L6" s="7"/>
      <c r="M6" s="7"/>
      <c r="N6" s="7"/>
      <c r="O6" s="7"/>
      <c r="P6" s="7"/>
    </row>
    <row r="7" spans="1:16" x14ac:dyDescent="0.25">
      <c r="A7" s="15">
        <v>4</v>
      </c>
      <c r="B7" s="7"/>
      <c r="C7" s="7"/>
      <c r="D7" s="7"/>
      <c r="E7" s="7"/>
      <c r="F7" s="15"/>
      <c r="G7" s="15"/>
      <c r="H7" s="15"/>
      <c r="I7" s="15"/>
      <c r="J7" s="15" t="str">
        <f t="shared" si="0"/>
        <v/>
      </c>
      <c r="K7" s="15" t="str">
        <f t="shared" si="1"/>
        <v/>
      </c>
      <c r="L7" s="7"/>
      <c r="M7" s="7"/>
      <c r="N7" s="7"/>
      <c r="O7" s="7"/>
      <c r="P7" s="7"/>
    </row>
    <row r="8" spans="1:16" x14ac:dyDescent="0.25">
      <c r="A8" s="15">
        <v>5</v>
      </c>
      <c r="B8" s="7"/>
      <c r="C8" s="7"/>
      <c r="D8" s="7"/>
      <c r="E8" s="7"/>
      <c r="F8" s="15"/>
      <c r="G8" s="15"/>
      <c r="H8" s="15"/>
      <c r="I8" s="15"/>
      <c r="J8" s="15" t="str">
        <f t="shared" si="0"/>
        <v/>
      </c>
      <c r="K8" s="15" t="str">
        <f t="shared" si="1"/>
        <v/>
      </c>
      <c r="L8" s="7"/>
      <c r="M8" s="7"/>
      <c r="N8" s="7"/>
      <c r="O8" s="7"/>
      <c r="P8" s="7"/>
    </row>
    <row r="9" spans="1:16" x14ac:dyDescent="0.25">
      <c r="A9" s="15">
        <v>6</v>
      </c>
      <c r="B9" s="7"/>
      <c r="C9" s="7"/>
      <c r="D9" s="7"/>
      <c r="E9" s="7"/>
      <c r="F9" s="15"/>
      <c r="G9" s="15"/>
      <c r="H9" s="15"/>
      <c r="I9" s="15"/>
      <c r="J9" s="15" t="str">
        <f t="shared" si="0"/>
        <v/>
      </c>
      <c r="K9" s="15" t="str">
        <f t="shared" si="1"/>
        <v/>
      </c>
      <c r="L9" s="7"/>
      <c r="M9" s="7"/>
      <c r="N9" s="7"/>
      <c r="O9" s="7"/>
      <c r="P9" s="7"/>
    </row>
    <row r="10" spans="1:16" x14ac:dyDescent="0.25">
      <c r="A10" s="15">
        <v>7</v>
      </c>
      <c r="B10" s="7"/>
      <c r="C10" s="7"/>
      <c r="D10" s="7"/>
      <c r="E10" s="7"/>
      <c r="F10" s="15"/>
      <c r="G10" s="15"/>
      <c r="H10" s="15"/>
      <c r="I10" s="15"/>
      <c r="J10" s="15" t="str">
        <f t="shared" si="0"/>
        <v/>
      </c>
      <c r="K10" s="15" t="str">
        <f t="shared" si="1"/>
        <v/>
      </c>
      <c r="L10" s="7"/>
      <c r="M10" s="7"/>
      <c r="N10" s="7"/>
      <c r="O10" s="7"/>
      <c r="P10" s="7"/>
    </row>
    <row r="11" spans="1:16" x14ac:dyDescent="0.25">
      <c r="A11" s="15">
        <v>8</v>
      </c>
      <c r="B11" s="7"/>
      <c r="C11" s="7"/>
      <c r="D11" s="7"/>
      <c r="E11" s="7"/>
      <c r="F11" s="15"/>
      <c r="G11" s="15"/>
      <c r="H11" s="15"/>
      <c r="I11" s="15"/>
      <c r="J11" s="15" t="str">
        <f t="shared" si="0"/>
        <v/>
      </c>
      <c r="K11" s="15" t="str">
        <f t="shared" si="1"/>
        <v/>
      </c>
      <c r="L11" s="7"/>
      <c r="M11" s="7"/>
      <c r="N11" s="7"/>
      <c r="O11" s="7"/>
      <c r="P11" s="7"/>
    </row>
    <row r="12" spans="1:16" x14ac:dyDescent="0.25">
      <c r="A12" s="15">
        <v>9</v>
      </c>
      <c r="B12" s="7"/>
      <c r="C12" s="7"/>
      <c r="D12" s="7"/>
      <c r="E12" s="7"/>
      <c r="F12" s="15"/>
      <c r="G12" s="15"/>
      <c r="H12" s="15"/>
      <c r="I12" s="15"/>
      <c r="J12" s="15" t="str">
        <f t="shared" si="0"/>
        <v/>
      </c>
      <c r="K12" s="15" t="str">
        <f t="shared" si="1"/>
        <v/>
      </c>
      <c r="L12" s="7"/>
      <c r="M12" s="7"/>
      <c r="N12" s="7"/>
      <c r="O12" s="7"/>
      <c r="P12" s="7"/>
    </row>
    <row r="13" spans="1:16" x14ac:dyDescent="0.25">
      <c r="A13" s="15">
        <v>10</v>
      </c>
      <c r="B13" s="7"/>
      <c r="C13" s="7"/>
      <c r="D13" s="7"/>
      <c r="E13" s="7"/>
      <c r="F13" s="15"/>
      <c r="G13" s="15"/>
      <c r="H13" s="15"/>
      <c r="I13" s="15"/>
      <c r="J13" s="15" t="str">
        <f t="shared" si="0"/>
        <v/>
      </c>
      <c r="K13" s="15" t="str">
        <f t="shared" si="1"/>
        <v/>
      </c>
      <c r="L13" s="7"/>
      <c r="M13" s="7"/>
      <c r="N13" s="7"/>
      <c r="O13" s="7"/>
      <c r="P13" s="7"/>
    </row>
    <row r="14" spans="1:16" x14ac:dyDescent="0.25">
      <c r="A14" s="15">
        <v>11</v>
      </c>
      <c r="B14" s="7"/>
      <c r="C14" s="7"/>
      <c r="D14" s="7"/>
      <c r="E14" s="7"/>
      <c r="F14" s="15"/>
      <c r="G14" s="15"/>
      <c r="H14" s="15"/>
      <c r="I14" s="15"/>
      <c r="J14" s="15" t="str">
        <f t="shared" si="0"/>
        <v/>
      </c>
      <c r="K14" s="15" t="str">
        <f t="shared" si="1"/>
        <v/>
      </c>
      <c r="L14" s="7"/>
      <c r="M14" s="7"/>
      <c r="N14" s="7"/>
      <c r="O14" s="7"/>
      <c r="P14" s="7"/>
    </row>
    <row r="15" spans="1:16" x14ac:dyDescent="0.25">
      <c r="A15" s="15">
        <v>12</v>
      </c>
      <c r="B15" s="7"/>
      <c r="C15" s="7"/>
      <c r="D15" s="7"/>
      <c r="E15" s="7"/>
      <c r="F15" s="15"/>
      <c r="G15" s="15"/>
      <c r="H15" s="15"/>
      <c r="I15" s="15"/>
      <c r="J15" s="15" t="str">
        <f t="shared" si="0"/>
        <v/>
      </c>
      <c r="K15" s="15" t="str">
        <f t="shared" si="1"/>
        <v/>
      </c>
      <c r="L15" s="7"/>
      <c r="M15" s="7"/>
      <c r="N15" s="7"/>
      <c r="O15" s="7"/>
      <c r="P15" s="7"/>
    </row>
    <row r="16" spans="1:16" x14ac:dyDescent="0.25">
      <c r="A16" s="15">
        <v>13</v>
      </c>
      <c r="B16" s="7"/>
      <c r="C16" s="7"/>
      <c r="D16" s="7"/>
      <c r="E16" s="7"/>
      <c r="F16" s="15"/>
      <c r="G16" s="15"/>
      <c r="H16" s="15"/>
      <c r="I16" s="15"/>
      <c r="J16" s="15" t="str">
        <f t="shared" si="0"/>
        <v/>
      </c>
      <c r="K16" s="15" t="str">
        <f t="shared" si="1"/>
        <v/>
      </c>
      <c r="L16" s="7"/>
      <c r="M16" s="7"/>
      <c r="N16" s="7"/>
      <c r="O16" s="7"/>
      <c r="P16" s="7"/>
    </row>
    <row r="17" spans="1:16" x14ac:dyDescent="0.25">
      <c r="A17" s="15">
        <v>14</v>
      </c>
      <c r="B17" s="7"/>
      <c r="C17" s="7"/>
      <c r="D17" s="7"/>
      <c r="E17" s="7"/>
      <c r="F17" s="15"/>
      <c r="G17" s="15"/>
      <c r="H17" s="15"/>
      <c r="I17" s="15"/>
      <c r="J17" s="15" t="str">
        <f t="shared" si="0"/>
        <v/>
      </c>
      <c r="K17" s="15" t="str">
        <f t="shared" si="1"/>
        <v/>
      </c>
      <c r="L17" s="7"/>
      <c r="M17" s="7"/>
      <c r="N17" s="7"/>
      <c r="O17" s="7"/>
      <c r="P17" s="7"/>
    </row>
    <row r="18" spans="1:16" x14ac:dyDescent="0.25">
      <c r="A18" s="15">
        <v>15</v>
      </c>
      <c r="B18" s="7"/>
      <c r="C18" s="7"/>
      <c r="D18" s="7"/>
      <c r="E18" s="7"/>
      <c r="F18" s="15"/>
      <c r="G18" s="15"/>
      <c r="H18" s="15"/>
      <c r="I18" s="15"/>
      <c r="J18" s="15" t="str">
        <f t="shared" si="0"/>
        <v/>
      </c>
      <c r="K18" s="15" t="str">
        <f t="shared" si="1"/>
        <v/>
      </c>
      <c r="L18" s="7"/>
      <c r="M18" s="7"/>
      <c r="N18" s="7"/>
      <c r="O18" s="7"/>
      <c r="P18" s="7"/>
    </row>
    <row r="19" spans="1:16" x14ac:dyDescent="0.25">
      <c r="A19" s="15">
        <v>16</v>
      </c>
      <c r="B19" s="7"/>
      <c r="C19" s="7"/>
      <c r="D19" s="7"/>
      <c r="E19" s="7"/>
      <c r="F19" s="15"/>
      <c r="G19" s="15"/>
      <c r="H19" s="15"/>
      <c r="I19" s="15"/>
      <c r="J19" s="15" t="str">
        <f t="shared" si="0"/>
        <v/>
      </c>
      <c r="K19" s="15" t="str">
        <f t="shared" si="1"/>
        <v/>
      </c>
      <c r="L19" s="7"/>
      <c r="M19" s="7"/>
      <c r="N19" s="7"/>
      <c r="O19" s="7"/>
      <c r="P19" s="7"/>
    </row>
    <row r="20" spans="1:16" x14ac:dyDescent="0.25">
      <c r="A20" s="15">
        <v>17</v>
      </c>
      <c r="B20" s="7"/>
      <c r="C20" s="7"/>
      <c r="D20" s="7"/>
      <c r="E20" s="7"/>
      <c r="F20" s="15"/>
      <c r="G20" s="15"/>
      <c r="H20" s="15"/>
      <c r="I20" s="15"/>
      <c r="J20" s="15" t="str">
        <f t="shared" si="0"/>
        <v/>
      </c>
      <c r="K20" s="15" t="str">
        <f t="shared" si="1"/>
        <v/>
      </c>
      <c r="L20" s="7"/>
      <c r="M20" s="7"/>
      <c r="N20" s="7"/>
      <c r="O20" s="7"/>
      <c r="P20" s="7"/>
    </row>
    <row r="21" spans="1:16" x14ac:dyDescent="0.25">
      <c r="A21" s="15">
        <v>18</v>
      </c>
      <c r="B21" s="7"/>
      <c r="C21" s="7"/>
      <c r="D21" s="7"/>
      <c r="E21" s="7"/>
      <c r="F21" s="15"/>
      <c r="G21" s="15"/>
      <c r="H21" s="15"/>
      <c r="I21" s="15"/>
      <c r="J21" s="15" t="str">
        <f t="shared" si="0"/>
        <v/>
      </c>
      <c r="K21" s="15" t="str">
        <f t="shared" si="1"/>
        <v/>
      </c>
      <c r="L21" s="7"/>
      <c r="M21" s="7"/>
      <c r="N21" s="7"/>
      <c r="O21" s="7"/>
      <c r="P21" s="7"/>
    </row>
    <row r="22" spans="1:16" x14ac:dyDescent="0.25">
      <c r="A22" s="15">
        <v>19</v>
      </c>
      <c r="B22" s="7"/>
      <c r="C22" s="7"/>
      <c r="D22" s="7"/>
      <c r="E22" s="7"/>
      <c r="F22" s="15"/>
      <c r="G22" s="15"/>
      <c r="H22" s="15"/>
      <c r="I22" s="15"/>
      <c r="J22" s="15" t="str">
        <f t="shared" si="0"/>
        <v/>
      </c>
      <c r="K22" s="15" t="str">
        <f t="shared" si="1"/>
        <v/>
      </c>
      <c r="L22" s="7"/>
      <c r="M22" s="7"/>
      <c r="N22" s="7"/>
      <c r="O22" s="7"/>
      <c r="P22" s="7"/>
    </row>
    <row r="23" spans="1:16" x14ac:dyDescent="0.25">
      <c r="A23" s="15">
        <v>20</v>
      </c>
      <c r="B23" s="7"/>
      <c r="C23" s="7"/>
      <c r="D23" s="7"/>
      <c r="E23" s="7"/>
      <c r="F23" s="15"/>
      <c r="G23" s="15"/>
      <c r="H23" s="15"/>
      <c r="I23" s="15"/>
      <c r="J23" s="15" t="str">
        <f t="shared" si="0"/>
        <v/>
      </c>
      <c r="K23" s="15" t="str">
        <f t="shared" si="1"/>
        <v/>
      </c>
      <c r="L23" s="7"/>
      <c r="M23" s="7"/>
      <c r="N23" s="7"/>
      <c r="O23" s="7"/>
      <c r="P23" s="7"/>
    </row>
    <row r="24" spans="1:16" x14ac:dyDescent="0.25">
      <c r="A24" s="15">
        <v>21</v>
      </c>
      <c r="B24" s="7"/>
      <c r="C24" s="7"/>
      <c r="D24" s="7"/>
      <c r="E24" s="7"/>
      <c r="F24" s="15"/>
      <c r="G24" s="15"/>
      <c r="H24" s="15"/>
      <c r="I24" s="15"/>
      <c r="J24" s="15" t="str">
        <f t="shared" si="0"/>
        <v/>
      </c>
      <c r="K24" s="15" t="str">
        <f t="shared" si="1"/>
        <v/>
      </c>
      <c r="L24" s="7"/>
      <c r="M24" s="7"/>
      <c r="N24" s="7"/>
      <c r="O24" s="7"/>
      <c r="P24" s="7"/>
    </row>
    <row r="25" spans="1:16" x14ac:dyDescent="0.25">
      <c r="A25" s="15">
        <v>22</v>
      </c>
      <c r="B25" s="7"/>
      <c r="C25" s="7"/>
      <c r="D25" s="7"/>
      <c r="E25" s="7"/>
      <c r="F25" s="15"/>
      <c r="G25" s="15"/>
      <c r="H25" s="15"/>
      <c r="I25" s="15"/>
      <c r="J25" s="15" t="str">
        <f t="shared" si="0"/>
        <v/>
      </c>
      <c r="K25" s="15" t="str">
        <f t="shared" si="1"/>
        <v/>
      </c>
      <c r="L25" s="7"/>
      <c r="M25" s="7"/>
      <c r="N25" s="7"/>
      <c r="O25" s="7"/>
      <c r="P25" s="7"/>
    </row>
    <row r="26" spans="1:16" x14ac:dyDescent="0.25">
      <c r="A26" s="15">
        <v>23</v>
      </c>
      <c r="B26" s="7"/>
      <c r="C26" s="7"/>
      <c r="D26" s="7"/>
      <c r="E26" s="7"/>
      <c r="F26" s="15"/>
      <c r="G26" s="15"/>
      <c r="H26" s="15"/>
      <c r="I26" s="15"/>
      <c r="J26" s="15" t="str">
        <f t="shared" si="0"/>
        <v/>
      </c>
      <c r="K26" s="15" t="str">
        <f t="shared" si="1"/>
        <v/>
      </c>
      <c r="L26" s="7"/>
      <c r="M26" s="7"/>
      <c r="N26" s="7"/>
      <c r="O26" s="7"/>
      <c r="P26" s="7"/>
    </row>
    <row r="27" spans="1:16" x14ac:dyDescent="0.25">
      <c r="A27" s="15">
        <v>24</v>
      </c>
      <c r="B27" s="7"/>
      <c r="C27" s="7"/>
      <c r="D27" s="7"/>
      <c r="E27" s="7"/>
      <c r="F27" s="15"/>
      <c r="G27" s="15"/>
      <c r="H27" s="15"/>
      <c r="I27" s="15"/>
      <c r="J27" s="15" t="str">
        <f t="shared" si="0"/>
        <v/>
      </c>
      <c r="K27" s="15" t="str">
        <f t="shared" si="1"/>
        <v/>
      </c>
      <c r="L27" s="7"/>
      <c r="M27" s="7"/>
      <c r="N27" s="7"/>
      <c r="O27" s="7"/>
      <c r="P27" s="7"/>
    </row>
    <row r="28" spans="1:16" x14ac:dyDescent="0.25">
      <c r="A28" s="15">
        <v>25</v>
      </c>
      <c r="B28" s="7"/>
      <c r="C28" s="7"/>
      <c r="D28" s="7"/>
      <c r="E28" s="7"/>
      <c r="F28" s="15"/>
      <c r="G28" s="15"/>
      <c r="H28" s="15"/>
      <c r="I28" s="15"/>
      <c r="J28" s="15" t="str">
        <f t="shared" si="0"/>
        <v/>
      </c>
      <c r="K28" s="15" t="str">
        <f t="shared" si="1"/>
        <v/>
      </c>
      <c r="L28" s="7"/>
      <c r="M28" s="7"/>
      <c r="N28" s="7"/>
      <c r="O28" s="7"/>
      <c r="P28" s="7"/>
    </row>
    <row r="29" spans="1:16" x14ac:dyDescent="0.25">
      <c r="A29" s="15">
        <v>26</v>
      </c>
      <c r="B29" s="7"/>
      <c r="C29" s="7"/>
      <c r="D29" s="7"/>
      <c r="E29" s="7"/>
      <c r="F29" s="15"/>
      <c r="G29" s="15"/>
      <c r="H29" s="15"/>
      <c r="I29" s="15"/>
      <c r="J29" s="15" t="str">
        <f t="shared" si="0"/>
        <v/>
      </c>
      <c r="K29" s="15" t="str">
        <f t="shared" si="1"/>
        <v/>
      </c>
      <c r="L29" s="7"/>
      <c r="M29" s="7"/>
      <c r="N29" s="7"/>
      <c r="O29" s="7"/>
      <c r="P29" s="7"/>
    </row>
    <row r="30" spans="1:16" x14ac:dyDescent="0.25">
      <c r="A30" s="15">
        <v>27</v>
      </c>
      <c r="B30" s="7"/>
      <c r="C30" s="7"/>
      <c r="D30" s="7"/>
      <c r="E30" s="7"/>
      <c r="F30" s="15"/>
      <c r="G30" s="15"/>
      <c r="H30" s="15"/>
      <c r="I30" s="15"/>
      <c r="J30" s="15" t="str">
        <f t="shared" si="0"/>
        <v/>
      </c>
      <c r="K30" s="15" t="str">
        <f t="shared" si="1"/>
        <v/>
      </c>
      <c r="L30" s="7"/>
      <c r="M30" s="7"/>
      <c r="N30" s="7"/>
      <c r="O30" s="7"/>
      <c r="P30" s="7"/>
    </row>
    <row r="31" spans="1:16" x14ac:dyDescent="0.25">
      <c r="A31" s="15">
        <v>28</v>
      </c>
      <c r="B31" s="7"/>
      <c r="C31" s="7"/>
      <c r="D31" s="7"/>
      <c r="E31" s="7"/>
      <c r="F31" s="15"/>
      <c r="G31" s="15"/>
      <c r="H31" s="15"/>
      <c r="I31" s="15"/>
      <c r="J31" s="15" t="str">
        <f t="shared" si="0"/>
        <v/>
      </c>
      <c r="K31" s="15" t="str">
        <f t="shared" si="1"/>
        <v/>
      </c>
      <c r="L31" s="7"/>
      <c r="M31" s="7"/>
      <c r="N31" s="7"/>
      <c r="O31" s="7"/>
      <c r="P31" s="7"/>
    </row>
    <row r="32" spans="1:16" x14ac:dyDescent="0.25">
      <c r="A32" s="15">
        <v>29</v>
      </c>
      <c r="B32" s="7"/>
      <c r="C32" s="7"/>
      <c r="D32" s="7"/>
      <c r="E32" s="7"/>
      <c r="F32" s="15"/>
      <c r="G32" s="15"/>
      <c r="H32" s="15"/>
      <c r="I32" s="15"/>
      <c r="J32" s="15" t="str">
        <f t="shared" si="0"/>
        <v/>
      </c>
      <c r="K32" s="15" t="str">
        <f t="shared" si="1"/>
        <v/>
      </c>
      <c r="L32" s="7"/>
      <c r="M32" s="7"/>
      <c r="N32" s="7"/>
      <c r="O32" s="7"/>
      <c r="P32" s="7"/>
    </row>
    <row r="33" spans="1:16" x14ac:dyDescent="0.25">
      <c r="A33" s="15">
        <v>30</v>
      </c>
      <c r="B33" s="7"/>
      <c r="C33" s="7"/>
      <c r="D33" s="7"/>
      <c r="E33" s="7"/>
      <c r="F33" s="15"/>
      <c r="G33" s="15"/>
      <c r="H33" s="15"/>
      <c r="I33" s="15"/>
      <c r="J33" s="15" t="str">
        <f t="shared" si="0"/>
        <v/>
      </c>
      <c r="K33" s="15" t="str">
        <f t="shared" si="1"/>
        <v/>
      </c>
      <c r="L33" s="7"/>
      <c r="M33" s="7"/>
      <c r="N33" s="7"/>
      <c r="O33" s="7"/>
      <c r="P33" s="7"/>
    </row>
    <row r="34" spans="1:16" x14ac:dyDescent="0.25">
      <c r="A34" s="15">
        <v>31</v>
      </c>
      <c r="B34" s="7"/>
      <c r="C34" s="7"/>
      <c r="D34" s="7"/>
      <c r="E34" s="7"/>
      <c r="F34" s="15"/>
      <c r="G34" s="15"/>
      <c r="H34" s="15"/>
      <c r="I34" s="15"/>
      <c r="J34" s="15" t="str">
        <f t="shared" si="0"/>
        <v/>
      </c>
      <c r="K34" s="15" t="str">
        <f t="shared" si="1"/>
        <v/>
      </c>
      <c r="L34" s="7"/>
      <c r="M34" s="7"/>
      <c r="N34" s="7"/>
      <c r="O34" s="7"/>
      <c r="P34" s="7"/>
    </row>
    <row r="35" spans="1:16" x14ac:dyDescent="0.25">
      <c r="A35" s="15">
        <v>32</v>
      </c>
      <c r="B35" s="7"/>
      <c r="C35" s="7"/>
      <c r="D35" s="7"/>
      <c r="E35" s="7"/>
      <c r="F35" s="15"/>
      <c r="G35" s="15"/>
      <c r="H35" s="15"/>
      <c r="I35" s="15"/>
      <c r="J35" s="15" t="str">
        <f t="shared" si="0"/>
        <v/>
      </c>
      <c r="K35" s="15" t="str">
        <f t="shared" si="1"/>
        <v/>
      </c>
      <c r="L35" s="7"/>
      <c r="M35" s="7"/>
      <c r="N35" s="7"/>
      <c r="O35" s="7"/>
      <c r="P35" s="7"/>
    </row>
    <row r="36" spans="1:16" x14ac:dyDescent="0.25">
      <c r="A36" s="15">
        <v>33</v>
      </c>
      <c r="B36" s="7"/>
      <c r="C36" s="7"/>
      <c r="D36" s="7"/>
      <c r="E36" s="7"/>
      <c r="F36" s="15"/>
      <c r="G36" s="15"/>
      <c r="H36" s="15"/>
      <c r="I36" s="15"/>
      <c r="J36" s="15" t="str">
        <f t="shared" ref="J36:J67" si="2">IF(AND(F36&lt;&gt;"",G36&lt;&gt;"",H36&lt;&gt;"",I36&lt;&gt;""),F36*G36*H36*I36,"")</f>
        <v/>
      </c>
      <c r="K36" s="15" t="str">
        <f t="shared" ref="K36:K67" si="3">IF(J36="","",IF(J36&gt;350,"MOLTO ALTO",IF(J36&gt;150,"ALTO",IF(J36&gt;50,"MEDIO",IF(J36&gt;15,"BASSO","ACCETTABILE")))))</f>
        <v/>
      </c>
      <c r="L36" s="7"/>
      <c r="M36" s="7"/>
      <c r="N36" s="7"/>
      <c r="O36" s="7"/>
      <c r="P36" s="7"/>
    </row>
    <row r="37" spans="1:16" x14ac:dyDescent="0.25">
      <c r="A37" s="15">
        <v>34</v>
      </c>
      <c r="B37" s="7"/>
      <c r="C37" s="7"/>
      <c r="D37" s="7"/>
      <c r="E37" s="7"/>
      <c r="F37" s="15"/>
      <c r="G37" s="15"/>
      <c r="H37" s="15"/>
      <c r="I37" s="15"/>
      <c r="J37" s="15" t="str">
        <f t="shared" si="2"/>
        <v/>
      </c>
      <c r="K37" s="15" t="str">
        <f t="shared" si="3"/>
        <v/>
      </c>
      <c r="L37" s="7"/>
      <c r="M37" s="7"/>
      <c r="N37" s="7"/>
      <c r="O37" s="7"/>
      <c r="P37" s="7"/>
    </row>
    <row r="38" spans="1:16" x14ac:dyDescent="0.25">
      <c r="A38" s="15">
        <v>35</v>
      </c>
      <c r="B38" s="7"/>
      <c r="C38" s="7"/>
      <c r="D38" s="7"/>
      <c r="E38" s="7"/>
      <c r="F38" s="15"/>
      <c r="G38" s="15"/>
      <c r="H38" s="15"/>
      <c r="I38" s="15"/>
      <c r="J38" s="15" t="str">
        <f t="shared" si="2"/>
        <v/>
      </c>
      <c r="K38" s="15" t="str">
        <f t="shared" si="3"/>
        <v/>
      </c>
      <c r="L38" s="7"/>
      <c r="M38" s="7"/>
      <c r="N38" s="7"/>
      <c r="O38" s="7"/>
      <c r="P38" s="7"/>
    </row>
    <row r="39" spans="1:16" x14ac:dyDescent="0.25">
      <c r="A39" s="15">
        <v>36</v>
      </c>
      <c r="B39" s="7"/>
      <c r="C39" s="7"/>
      <c r="D39" s="7"/>
      <c r="E39" s="7"/>
      <c r="F39" s="15"/>
      <c r="G39" s="15"/>
      <c r="H39" s="15"/>
      <c r="I39" s="15"/>
      <c r="J39" s="15" t="str">
        <f t="shared" si="2"/>
        <v/>
      </c>
      <c r="K39" s="15" t="str">
        <f t="shared" si="3"/>
        <v/>
      </c>
      <c r="L39" s="7"/>
      <c r="M39" s="7"/>
      <c r="N39" s="7"/>
      <c r="O39" s="7"/>
      <c r="P39" s="7"/>
    </row>
    <row r="40" spans="1:16" x14ac:dyDescent="0.25">
      <c r="A40" s="15">
        <v>37</v>
      </c>
      <c r="B40" s="7"/>
      <c r="C40" s="7"/>
      <c r="D40" s="7"/>
      <c r="E40" s="7"/>
      <c r="F40" s="15"/>
      <c r="G40" s="15"/>
      <c r="H40" s="15"/>
      <c r="I40" s="15"/>
      <c r="J40" s="15" t="str">
        <f t="shared" si="2"/>
        <v/>
      </c>
      <c r="K40" s="15" t="str">
        <f t="shared" si="3"/>
        <v/>
      </c>
      <c r="L40" s="7"/>
      <c r="M40" s="7"/>
      <c r="N40" s="7"/>
      <c r="O40" s="7"/>
      <c r="P40" s="7"/>
    </row>
    <row r="41" spans="1:16" x14ac:dyDescent="0.25">
      <c r="A41" s="15">
        <v>38</v>
      </c>
      <c r="B41" s="7"/>
      <c r="C41" s="7"/>
      <c r="D41" s="7"/>
      <c r="E41" s="7"/>
      <c r="F41" s="15"/>
      <c r="G41" s="15"/>
      <c r="H41" s="15"/>
      <c r="I41" s="15"/>
      <c r="J41" s="15" t="str">
        <f t="shared" si="2"/>
        <v/>
      </c>
      <c r="K41" s="15" t="str">
        <f t="shared" si="3"/>
        <v/>
      </c>
      <c r="L41" s="7"/>
      <c r="M41" s="7"/>
      <c r="N41" s="7"/>
      <c r="O41" s="7"/>
      <c r="P41" s="7"/>
    </row>
    <row r="42" spans="1:16" x14ac:dyDescent="0.25">
      <c r="A42" s="15">
        <v>39</v>
      </c>
      <c r="B42" s="7"/>
      <c r="C42" s="7"/>
      <c r="D42" s="7"/>
      <c r="E42" s="7"/>
      <c r="F42" s="15"/>
      <c r="G42" s="15"/>
      <c r="H42" s="15"/>
      <c r="I42" s="15"/>
      <c r="J42" s="15" t="str">
        <f t="shared" si="2"/>
        <v/>
      </c>
      <c r="K42" s="15" t="str">
        <f t="shared" si="3"/>
        <v/>
      </c>
      <c r="L42" s="7"/>
      <c r="M42" s="7"/>
      <c r="N42" s="7"/>
      <c r="O42" s="7"/>
      <c r="P42" s="7"/>
    </row>
    <row r="43" spans="1:16" x14ac:dyDescent="0.25">
      <c r="A43" s="15">
        <v>40</v>
      </c>
      <c r="B43" s="7"/>
      <c r="C43" s="7"/>
      <c r="D43" s="7"/>
      <c r="E43" s="7"/>
      <c r="F43" s="15"/>
      <c r="G43" s="15"/>
      <c r="H43" s="15"/>
      <c r="I43" s="15"/>
      <c r="J43" s="15" t="str">
        <f t="shared" si="2"/>
        <v/>
      </c>
      <c r="K43" s="15" t="str">
        <f t="shared" si="3"/>
        <v/>
      </c>
      <c r="L43" s="7"/>
      <c r="M43" s="7"/>
      <c r="N43" s="7"/>
      <c r="O43" s="7"/>
      <c r="P43" s="7"/>
    </row>
    <row r="44" spans="1:16" x14ac:dyDescent="0.25">
      <c r="A44" s="15">
        <v>41</v>
      </c>
      <c r="B44" s="7"/>
      <c r="C44" s="7"/>
      <c r="D44" s="7"/>
      <c r="E44" s="7"/>
      <c r="F44" s="15"/>
      <c r="G44" s="15"/>
      <c r="H44" s="15"/>
      <c r="I44" s="15"/>
      <c r="J44" s="15" t="str">
        <f t="shared" si="2"/>
        <v/>
      </c>
      <c r="K44" s="15" t="str">
        <f t="shared" si="3"/>
        <v/>
      </c>
      <c r="L44" s="7"/>
      <c r="M44" s="7"/>
      <c r="N44" s="7"/>
      <c r="O44" s="7"/>
      <c r="P44" s="7"/>
    </row>
    <row r="45" spans="1:16" x14ac:dyDescent="0.25">
      <c r="A45" s="15">
        <v>42</v>
      </c>
      <c r="B45" s="7"/>
      <c r="C45" s="7"/>
      <c r="D45" s="7"/>
      <c r="E45" s="7"/>
      <c r="F45" s="15"/>
      <c r="G45" s="15"/>
      <c r="H45" s="15"/>
      <c r="I45" s="15"/>
      <c r="J45" s="15" t="str">
        <f t="shared" si="2"/>
        <v/>
      </c>
      <c r="K45" s="15" t="str">
        <f t="shared" si="3"/>
        <v/>
      </c>
      <c r="L45" s="7"/>
      <c r="M45" s="7"/>
      <c r="N45" s="7"/>
      <c r="O45" s="7"/>
      <c r="P45" s="7"/>
    </row>
    <row r="46" spans="1:16" x14ac:dyDescent="0.25">
      <c r="A46" s="15">
        <v>43</v>
      </c>
      <c r="B46" s="7"/>
      <c r="C46" s="7"/>
      <c r="D46" s="7"/>
      <c r="E46" s="7"/>
      <c r="F46" s="15"/>
      <c r="G46" s="15"/>
      <c r="H46" s="15"/>
      <c r="I46" s="15"/>
      <c r="J46" s="15" t="str">
        <f t="shared" si="2"/>
        <v/>
      </c>
      <c r="K46" s="15" t="str">
        <f t="shared" si="3"/>
        <v/>
      </c>
      <c r="L46" s="7"/>
      <c r="M46" s="7"/>
      <c r="N46" s="7"/>
      <c r="O46" s="7"/>
      <c r="P46" s="7"/>
    </row>
    <row r="47" spans="1:16" x14ac:dyDescent="0.25">
      <c r="A47" s="15">
        <v>44</v>
      </c>
      <c r="B47" s="7"/>
      <c r="C47" s="7"/>
      <c r="D47" s="7"/>
      <c r="E47" s="7"/>
      <c r="F47" s="15"/>
      <c r="G47" s="15"/>
      <c r="H47" s="15"/>
      <c r="I47" s="15"/>
      <c r="J47" s="15" t="str">
        <f t="shared" si="2"/>
        <v/>
      </c>
      <c r="K47" s="15" t="str">
        <f t="shared" si="3"/>
        <v/>
      </c>
      <c r="L47" s="7"/>
      <c r="M47" s="7"/>
      <c r="N47" s="7"/>
      <c r="O47" s="7"/>
      <c r="P47" s="7"/>
    </row>
    <row r="48" spans="1:16" x14ac:dyDescent="0.25">
      <c r="A48" s="15">
        <v>45</v>
      </c>
      <c r="B48" s="7"/>
      <c r="C48" s="7"/>
      <c r="D48" s="7"/>
      <c r="E48" s="7"/>
      <c r="F48" s="15"/>
      <c r="G48" s="15"/>
      <c r="H48" s="15"/>
      <c r="I48" s="15"/>
      <c r="J48" s="15" t="str">
        <f t="shared" si="2"/>
        <v/>
      </c>
      <c r="K48" s="15" t="str">
        <f t="shared" si="3"/>
        <v/>
      </c>
      <c r="L48" s="7"/>
      <c r="M48" s="7"/>
      <c r="N48" s="7"/>
      <c r="O48" s="7"/>
      <c r="P48" s="7"/>
    </row>
    <row r="49" spans="1:16" x14ac:dyDescent="0.25">
      <c r="A49" s="15">
        <v>46</v>
      </c>
      <c r="B49" s="7"/>
      <c r="C49" s="7"/>
      <c r="D49" s="7"/>
      <c r="E49" s="7"/>
      <c r="F49" s="15"/>
      <c r="G49" s="15"/>
      <c r="H49" s="15"/>
      <c r="I49" s="15"/>
      <c r="J49" s="15" t="str">
        <f t="shared" si="2"/>
        <v/>
      </c>
      <c r="K49" s="15" t="str">
        <f t="shared" si="3"/>
        <v/>
      </c>
      <c r="L49" s="7"/>
      <c r="M49" s="7"/>
      <c r="N49" s="7"/>
      <c r="O49" s="7"/>
      <c r="P49" s="7"/>
    </row>
    <row r="50" spans="1:16" x14ac:dyDescent="0.25">
      <c r="A50" s="15">
        <v>47</v>
      </c>
      <c r="B50" s="7"/>
      <c r="C50" s="7"/>
      <c r="D50" s="7"/>
      <c r="E50" s="7"/>
      <c r="F50" s="15"/>
      <c r="G50" s="15"/>
      <c r="H50" s="15"/>
      <c r="I50" s="15"/>
      <c r="J50" s="15" t="str">
        <f t="shared" si="2"/>
        <v/>
      </c>
      <c r="K50" s="15" t="str">
        <f t="shared" si="3"/>
        <v/>
      </c>
      <c r="L50" s="7"/>
      <c r="M50" s="7"/>
      <c r="N50" s="7"/>
      <c r="O50" s="7"/>
      <c r="P50" s="7"/>
    </row>
    <row r="51" spans="1:16" x14ac:dyDescent="0.25">
      <c r="A51" s="15">
        <v>48</v>
      </c>
      <c r="B51" s="7"/>
      <c r="C51" s="7"/>
      <c r="D51" s="7"/>
      <c r="E51" s="7"/>
      <c r="F51" s="15"/>
      <c r="G51" s="15"/>
      <c r="H51" s="15"/>
      <c r="I51" s="15"/>
      <c r="J51" s="15" t="str">
        <f t="shared" si="2"/>
        <v/>
      </c>
      <c r="K51" s="15" t="str">
        <f t="shared" si="3"/>
        <v/>
      </c>
      <c r="L51" s="7"/>
      <c r="M51" s="7"/>
      <c r="N51" s="7"/>
      <c r="O51" s="7"/>
      <c r="P51" s="7"/>
    </row>
    <row r="52" spans="1:16" x14ac:dyDescent="0.25">
      <c r="A52" s="15">
        <v>49</v>
      </c>
      <c r="B52" s="7"/>
      <c r="C52" s="7"/>
      <c r="D52" s="7"/>
      <c r="E52" s="7"/>
      <c r="F52" s="15"/>
      <c r="G52" s="15"/>
      <c r="H52" s="15"/>
      <c r="I52" s="15"/>
      <c r="J52" s="15" t="str">
        <f t="shared" si="2"/>
        <v/>
      </c>
      <c r="K52" s="15" t="str">
        <f t="shared" si="3"/>
        <v/>
      </c>
      <c r="L52" s="7"/>
      <c r="M52" s="7"/>
      <c r="N52" s="7"/>
      <c r="O52" s="7"/>
      <c r="P52" s="7"/>
    </row>
    <row r="53" spans="1:16" x14ac:dyDescent="0.25">
      <c r="A53" s="15">
        <v>50</v>
      </c>
      <c r="B53" s="7"/>
      <c r="C53" s="7"/>
      <c r="D53" s="7"/>
      <c r="E53" s="7"/>
      <c r="F53" s="15"/>
      <c r="G53" s="15"/>
      <c r="H53" s="15"/>
      <c r="I53" s="15"/>
      <c r="J53" s="15" t="str">
        <f t="shared" si="2"/>
        <v/>
      </c>
      <c r="K53" s="15" t="str">
        <f t="shared" si="3"/>
        <v/>
      </c>
      <c r="L53" s="7"/>
      <c r="M53" s="7"/>
      <c r="N53" s="7"/>
      <c r="O53" s="7"/>
      <c r="P53" s="7"/>
    </row>
  </sheetData>
  <mergeCells count="1">
    <mergeCell ref="A1:P1"/>
  </mergeCells>
  <conditionalFormatting sqref="J4:J53">
    <cfRule type="cellIs" dxfId="19" priority="2" operator="between">
      <formula>1</formula>
      <formula>15</formula>
    </cfRule>
    <cfRule type="cellIs" dxfId="18" priority="3" operator="between">
      <formula>16</formula>
      <formula>50</formula>
    </cfRule>
    <cfRule type="cellIs" dxfId="17" priority="4" operator="between">
      <formula>51</formula>
      <formula>150</formula>
    </cfRule>
    <cfRule type="cellIs" dxfId="16" priority="5" operator="between">
      <formula>151</formula>
      <formula>350</formula>
    </cfRule>
    <cfRule type="cellIs" dxfId="15" priority="6" operator="between">
      <formula>351</formula>
      <formula>625</formula>
    </cfRule>
  </conditionalFormatting>
  <conditionalFormatting sqref="K4:K53">
    <cfRule type="expression" dxfId="14" priority="7">
      <formula>K4="ACCETTABILE"</formula>
    </cfRule>
    <cfRule type="expression" dxfId="13" priority="8">
      <formula>K4="BASSO"</formula>
    </cfRule>
    <cfRule type="expression" dxfId="12" priority="9">
      <formula>K4="MEDIO"</formula>
    </cfRule>
    <cfRule type="expression" dxfId="11" priority="10">
      <formula>K4="ALTO"</formula>
    </cfRule>
    <cfRule type="expression" dxfId="10" priority="11">
      <formula>K4="MOLTO ALTO"</formula>
    </cfRule>
  </conditionalFormatting>
  <dataValidations count="2">
    <dataValidation type="list" allowBlank="1" errorTitle="Valore non valido" error="Inserire un valore da 1 a 5" promptTitle="Scala di valutazione" prompt="Selezionare un valore da 1 a 5" sqref="F4:I53" xr:uid="{00000000-0002-0000-0100-000000000000}">
      <formula1>"1,2,3,4,5"</formula1>
      <formula2>0</formula2>
    </dataValidation>
    <dataValidation type="list" allowBlank="1" error="Selezionare uno stato valido" sqref="O4:O53" xr:uid="{00000000-0002-0000-0100-000001000000}">
      <formula1>"Da avviare,In corso,Completata,Verificata"</formula1>
      <formula2>0</formula2>
    </dataValidation>
  </dataValidations>
  <pageMargins left="0.75" right="0.75" top="1" bottom="1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9800"/>
  </sheetPr>
  <dimension ref="A1:F12"/>
  <sheetViews>
    <sheetView zoomScaleNormal="100" workbookViewId="0"/>
  </sheetViews>
  <sheetFormatPr defaultColWidth="8.7109375" defaultRowHeight="15" x14ac:dyDescent="0.25"/>
  <cols>
    <col min="1" max="1" width="18" customWidth="1"/>
    <col min="2" max="3" width="14" customWidth="1"/>
  </cols>
  <sheetData>
    <row r="1" spans="1:6" ht="18" x14ac:dyDescent="0.25">
      <c r="A1" s="2" t="s">
        <v>58</v>
      </c>
      <c r="B1" s="2"/>
      <c r="C1" s="2"/>
      <c r="D1" s="2"/>
      <c r="E1" s="2"/>
      <c r="F1" s="2"/>
    </row>
    <row r="3" spans="1:6" x14ac:dyDescent="0.25">
      <c r="A3" s="5" t="s">
        <v>28</v>
      </c>
      <c r="B3" s="5" t="s">
        <v>59</v>
      </c>
      <c r="C3" s="5" t="s">
        <v>60</v>
      </c>
    </row>
    <row r="4" spans="1:6" x14ac:dyDescent="0.25">
      <c r="A4" s="10" t="s">
        <v>31</v>
      </c>
      <c r="B4" s="6">
        <f>COUNTIF('Matrice decisionale'!K4:K53,"ACCETTABILE")</f>
        <v>0</v>
      </c>
      <c r="C4" s="16" t="str">
        <f>IF(SUM(B4:B8)=0,"",B4/SUM(B4:B8))</f>
        <v/>
      </c>
    </row>
    <row r="5" spans="1:6" x14ac:dyDescent="0.25">
      <c r="A5" s="11" t="s">
        <v>34</v>
      </c>
      <c r="B5" s="6">
        <f>COUNTIF('Matrice decisionale'!K4:K53,"BASSO")</f>
        <v>0</v>
      </c>
      <c r="C5" s="16" t="str">
        <f>IF(SUM(B4:B8)=0,"",B5/SUM(B4:B8))</f>
        <v/>
      </c>
    </row>
    <row r="6" spans="1:6" x14ac:dyDescent="0.25">
      <c r="A6" s="12" t="s">
        <v>37</v>
      </c>
      <c r="B6" s="6">
        <f>COUNTIF('Matrice decisionale'!K4:K53,"MEDIO")</f>
        <v>0</v>
      </c>
      <c r="C6" s="16" t="str">
        <f>IF(SUM(B4:B8)=0,"",B6/SUM(B4:B8))</f>
        <v/>
      </c>
    </row>
    <row r="7" spans="1:6" x14ac:dyDescent="0.25">
      <c r="A7" s="13" t="s">
        <v>40</v>
      </c>
      <c r="B7" s="6">
        <f>COUNTIF('Matrice decisionale'!K4:K53,"ALTO")</f>
        <v>0</v>
      </c>
      <c r="C7" s="16" t="str">
        <f>IF(SUM(B4:B8)=0,"",B7/SUM(B4:B8))</f>
        <v/>
      </c>
    </row>
    <row r="8" spans="1:6" x14ac:dyDescent="0.25">
      <c r="A8" s="14" t="s">
        <v>43</v>
      </c>
      <c r="B8" s="6">
        <f>COUNTIF('Matrice decisionale'!K4:K53,"MOLTO ALTO")</f>
        <v>0</v>
      </c>
      <c r="C8" s="16" t="str">
        <f>IF(SUM(B4:B8)=0,"",B8/SUM(B4:B8))</f>
        <v/>
      </c>
    </row>
    <row r="9" spans="1:6" x14ac:dyDescent="0.25">
      <c r="A9" s="17" t="s">
        <v>61</v>
      </c>
      <c r="B9" s="6">
        <f>SUM(B4:B8)</f>
        <v>0</v>
      </c>
    </row>
    <row r="12" spans="1:6" x14ac:dyDescent="0.25">
      <c r="A12" s="18" t="s">
        <v>62</v>
      </c>
    </row>
  </sheetData>
  <mergeCells count="1">
    <mergeCell ref="A1:F1"/>
  </mergeCells>
  <pageMargins left="0.75" right="0.75" top="1" bottom="1" header="0.511811023622047" footer="0.511811023622047"/>
  <pageSetup paperSize="9" orientation="portrait" horizontalDpi="300" verticalDpi="30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C27B0"/>
  </sheetPr>
  <dimension ref="A1:K12"/>
  <sheetViews>
    <sheetView zoomScaleNormal="100" workbookViewId="0"/>
  </sheetViews>
  <sheetFormatPr defaultColWidth="8.7109375" defaultRowHeight="15" x14ac:dyDescent="0.25"/>
  <cols>
    <col min="1" max="1" width="5" customWidth="1"/>
    <col min="2" max="2" width="16" customWidth="1"/>
    <col min="3" max="3" width="32" customWidth="1"/>
    <col min="4" max="4" width="12" customWidth="1"/>
    <col min="5" max="8" width="6" customWidth="1"/>
    <col min="9" max="9" width="14" customWidth="1"/>
    <col min="10" max="10" width="16" customWidth="1"/>
    <col min="11" max="11" width="48" customWidth="1"/>
  </cols>
  <sheetData>
    <row r="1" spans="1:11" ht="18" x14ac:dyDescent="0.25">
      <c r="A1" s="2" t="s">
        <v>63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x14ac:dyDescent="0.25">
      <c r="A2" s="1" t="s">
        <v>64</v>
      </c>
      <c r="B2" s="1"/>
      <c r="C2" s="1"/>
      <c r="D2" s="1"/>
      <c r="E2" s="1"/>
      <c r="F2" s="1"/>
      <c r="G2" s="1"/>
      <c r="H2" s="1"/>
      <c r="I2" s="1"/>
      <c r="J2" s="1"/>
      <c r="K2" s="1"/>
    </row>
    <row r="4" spans="1:11" ht="30" x14ac:dyDescent="0.25">
      <c r="A4" s="5" t="s">
        <v>46</v>
      </c>
      <c r="B4" s="5" t="s">
        <v>65</v>
      </c>
      <c r="C4" s="5" t="s">
        <v>66</v>
      </c>
      <c r="D4" s="5" t="s">
        <v>67</v>
      </c>
      <c r="E4" s="5" t="s">
        <v>68</v>
      </c>
      <c r="F4" s="5" t="s">
        <v>69</v>
      </c>
      <c r="G4" s="5" t="s">
        <v>70</v>
      </c>
      <c r="H4" s="5" t="s">
        <v>71</v>
      </c>
      <c r="I4" s="5" t="s">
        <v>72</v>
      </c>
      <c r="J4" s="5" t="s">
        <v>73</v>
      </c>
      <c r="K4" s="5" t="s">
        <v>74</v>
      </c>
    </row>
    <row r="5" spans="1:11" ht="34.5" customHeight="1" x14ac:dyDescent="0.25">
      <c r="A5" s="15">
        <v>1</v>
      </c>
      <c r="B5" s="7" t="s">
        <v>75</v>
      </c>
      <c r="C5" s="7" t="s">
        <v>76</v>
      </c>
      <c r="D5" s="15">
        <v>5</v>
      </c>
      <c r="E5" s="15">
        <v>5</v>
      </c>
      <c r="F5" s="15">
        <v>1</v>
      </c>
      <c r="G5" s="15">
        <v>1</v>
      </c>
      <c r="H5" s="15">
        <v>1</v>
      </c>
      <c r="I5" s="6">
        <f t="shared" ref="I5:I12" si="0">E5*F5*G5*H5</f>
        <v>5</v>
      </c>
      <c r="J5" s="6" t="str">
        <f t="shared" ref="J5:J12" si="1">IF(I5&gt;350,"MOLTO ALTO",IF(I5&gt;150,"ALTO",IF(I5&gt;50,"MEDIO",IF(I5&gt;15,"BASSO","ACCETTABILE"))))</f>
        <v>ACCETTABILE</v>
      </c>
      <c r="K5" s="7" t="s">
        <v>77</v>
      </c>
    </row>
    <row r="6" spans="1:11" ht="34.5" customHeight="1" x14ac:dyDescent="0.25">
      <c r="A6" s="19">
        <v>2</v>
      </c>
      <c r="B6" s="9" t="s">
        <v>75</v>
      </c>
      <c r="C6" s="9" t="s">
        <v>78</v>
      </c>
      <c r="D6" s="19">
        <v>6</v>
      </c>
      <c r="E6" s="19">
        <v>3</v>
      </c>
      <c r="F6" s="19">
        <v>4</v>
      </c>
      <c r="G6" s="19">
        <v>4</v>
      </c>
      <c r="H6" s="19">
        <v>3</v>
      </c>
      <c r="I6" s="8">
        <f t="shared" si="0"/>
        <v>144</v>
      </c>
      <c r="J6" s="8" t="str">
        <f t="shared" si="1"/>
        <v>MEDIO</v>
      </c>
      <c r="K6" s="9" t="s">
        <v>79</v>
      </c>
    </row>
    <row r="7" spans="1:11" ht="34.5" customHeight="1" x14ac:dyDescent="0.25">
      <c r="A7" s="15">
        <v>3</v>
      </c>
      <c r="B7" s="7" t="s">
        <v>80</v>
      </c>
      <c r="C7" s="7" t="s">
        <v>81</v>
      </c>
      <c r="D7" s="15">
        <v>10</v>
      </c>
      <c r="E7" s="15">
        <v>5</v>
      </c>
      <c r="F7" s="15">
        <v>2</v>
      </c>
      <c r="G7" s="15">
        <v>2</v>
      </c>
      <c r="H7" s="15">
        <v>2</v>
      </c>
      <c r="I7" s="6">
        <f t="shared" si="0"/>
        <v>40</v>
      </c>
      <c r="J7" s="6" t="str">
        <f t="shared" si="1"/>
        <v>BASSO</v>
      </c>
      <c r="K7" s="7" t="s">
        <v>82</v>
      </c>
    </row>
    <row r="8" spans="1:11" ht="34.5" customHeight="1" x14ac:dyDescent="0.25">
      <c r="A8" s="19">
        <v>4</v>
      </c>
      <c r="B8" s="9" t="s">
        <v>80</v>
      </c>
      <c r="C8" s="9" t="s">
        <v>83</v>
      </c>
      <c r="D8" s="19">
        <v>15</v>
      </c>
      <c r="E8" s="19">
        <v>5</v>
      </c>
      <c r="F8" s="19">
        <v>3</v>
      </c>
      <c r="G8" s="19">
        <v>4</v>
      </c>
      <c r="H8" s="19">
        <v>3</v>
      </c>
      <c r="I8" s="8">
        <f t="shared" si="0"/>
        <v>180</v>
      </c>
      <c r="J8" s="8" t="str">
        <f t="shared" si="1"/>
        <v>ALTO</v>
      </c>
      <c r="K8" s="9" t="s">
        <v>84</v>
      </c>
    </row>
    <row r="9" spans="1:11" ht="34.5" customHeight="1" x14ac:dyDescent="0.25">
      <c r="A9" s="15">
        <v>5</v>
      </c>
      <c r="B9" s="7" t="s">
        <v>85</v>
      </c>
      <c r="C9" s="7" t="s">
        <v>86</v>
      </c>
      <c r="D9" s="15">
        <v>10</v>
      </c>
      <c r="E9" s="15">
        <v>5</v>
      </c>
      <c r="F9" s="15">
        <v>2</v>
      </c>
      <c r="G9" s="15">
        <v>2</v>
      </c>
      <c r="H9" s="15">
        <v>2</v>
      </c>
      <c r="I9" s="6">
        <f t="shared" si="0"/>
        <v>40</v>
      </c>
      <c r="J9" s="6" t="str">
        <f t="shared" si="1"/>
        <v>BASSO</v>
      </c>
      <c r="K9" s="7" t="s">
        <v>87</v>
      </c>
    </row>
    <row r="10" spans="1:11" ht="34.5" customHeight="1" x14ac:dyDescent="0.25">
      <c r="A10" s="19">
        <v>6</v>
      </c>
      <c r="B10" s="9" t="s">
        <v>85</v>
      </c>
      <c r="C10" s="9" t="s">
        <v>88</v>
      </c>
      <c r="D10" s="19">
        <v>6</v>
      </c>
      <c r="E10" s="19">
        <v>3</v>
      </c>
      <c r="F10" s="19">
        <v>4</v>
      </c>
      <c r="G10" s="19">
        <v>5</v>
      </c>
      <c r="H10" s="19">
        <v>3</v>
      </c>
      <c r="I10" s="8">
        <f t="shared" si="0"/>
        <v>180</v>
      </c>
      <c r="J10" s="8" t="str">
        <f t="shared" si="1"/>
        <v>ALTO</v>
      </c>
      <c r="K10" s="9" t="s">
        <v>89</v>
      </c>
    </row>
    <row r="11" spans="1:11" ht="34.5" customHeight="1" x14ac:dyDescent="0.25">
      <c r="A11" s="15">
        <v>7</v>
      </c>
      <c r="B11" s="7" t="s">
        <v>90</v>
      </c>
      <c r="C11" s="7" t="s">
        <v>91</v>
      </c>
      <c r="D11" s="15">
        <v>6</v>
      </c>
      <c r="E11" s="15">
        <v>2</v>
      </c>
      <c r="F11" s="15">
        <v>3</v>
      </c>
      <c r="G11" s="15">
        <v>4</v>
      </c>
      <c r="H11" s="15">
        <v>1</v>
      </c>
      <c r="I11" s="6">
        <f t="shared" si="0"/>
        <v>24</v>
      </c>
      <c r="J11" s="6" t="str">
        <f t="shared" si="1"/>
        <v>BASSO</v>
      </c>
      <c r="K11" s="7" t="s">
        <v>92</v>
      </c>
    </row>
    <row r="12" spans="1:11" ht="34.5" customHeight="1" x14ac:dyDescent="0.25">
      <c r="A12" s="19">
        <v>8</v>
      </c>
      <c r="B12" s="9" t="s">
        <v>90</v>
      </c>
      <c r="C12" s="9" t="s">
        <v>93</v>
      </c>
      <c r="D12" s="19">
        <v>8</v>
      </c>
      <c r="E12" s="19">
        <v>4</v>
      </c>
      <c r="F12" s="19">
        <v>4</v>
      </c>
      <c r="G12" s="19">
        <v>5</v>
      </c>
      <c r="H12" s="19">
        <v>4</v>
      </c>
      <c r="I12" s="8">
        <f t="shared" si="0"/>
        <v>320</v>
      </c>
      <c r="J12" s="8" t="str">
        <f t="shared" si="1"/>
        <v>ALTO</v>
      </c>
      <c r="K12" s="9" t="s">
        <v>94</v>
      </c>
    </row>
  </sheetData>
  <mergeCells count="2">
    <mergeCell ref="A1:K1"/>
    <mergeCell ref="A2:K2"/>
  </mergeCells>
  <conditionalFormatting sqref="I5:I12">
    <cfRule type="cellIs" dxfId="9" priority="2" operator="between">
      <formula>1</formula>
      <formula>15</formula>
    </cfRule>
    <cfRule type="cellIs" dxfId="8" priority="3" operator="between">
      <formula>16</formula>
      <formula>50</formula>
    </cfRule>
    <cfRule type="cellIs" dxfId="7" priority="4" operator="between">
      <formula>51</formula>
      <formula>150</formula>
    </cfRule>
    <cfRule type="cellIs" dxfId="6" priority="5" operator="between">
      <formula>151</formula>
      <formula>350</formula>
    </cfRule>
    <cfRule type="cellIs" dxfId="5" priority="6" operator="between">
      <formula>351</formula>
      <formula>625</formula>
    </cfRule>
  </conditionalFormatting>
  <conditionalFormatting sqref="J5:J12">
    <cfRule type="expression" dxfId="4" priority="7">
      <formula>J5="ACCETTABILE"</formula>
    </cfRule>
    <cfRule type="expression" dxfId="3" priority="8">
      <formula>J5="BASSO"</formula>
    </cfRule>
    <cfRule type="expression" dxfId="2" priority="9">
      <formula>J5="MEDIO"</formula>
    </cfRule>
    <cfRule type="expression" dxfId="1" priority="10">
      <formula>J5="ALTO"</formula>
    </cfRule>
    <cfRule type="expression" dxfId="0" priority="11">
      <formula>J5="MOLTO ALTO"</formula>
    </cfRule>
  </conditionalFormatting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Scale di valutazione</vt:lpstr>
      <vt:lpstr>Matrice decisionale</vt:lpstr>
      <vt:lpstr>Dashboard</vt:lpstr>
      <vt:lpstr>Esempi precompilati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Emanuele Gamba</cp:lastModifiedBy>
  <cp:revision>1</cp:revision>
  <dcterms:created xsi:type="dcterms:W3CDTF">2026-04-14T13:37:40Z</dcterms:created>
  <dcterms:modified xsi:type="dcterms:W3CDTF">2026-04-15T09:05:58Z</dcterms:modified>
  <dc:language>en-US</dc:language>
</cp:coreProperties>
</file>