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2d52794ba94120/QualitiAmo PC Ema/documenti/"/>
    </mc:Choice>
  </mc:AlternateContent>
  <xr:revisionPtr revIDLastSave="68" documentId="8_{D674EA55-4FC6-4BBA-8538-23E6475A3002}" xr6:coauthVersionLast="47" xr6:coauthVersionMax="47" xr10:uidLastSave="{D8A42100-1F35-488E-A401-0B75959E71FB}"/>
  <bookViews>
    <workbookView xWindow="-120" yWindow="-120" windowWidth="29040" windowHeight="16440" tabRatio="500" firstSheet="5" activeTab="9" xr2:uid="{00000000-000D-0000-FFFF-FFFF00000000}"/>
  </bookViews>
  <sheets>
    <sheet name="1. Istruzioni" sheetId="1" r:id="rId1"/>
    <sheet name="2. Entry &amp; Exit Criteria" sheetId="2" r:id="rId2"/>
    <sheet name="3. Agenda" sheetId="3" r:id="rId3"/>
    <sheet name="4. RACI" sheetId="4" r:id="rId4"/>
    <sheet name="5. Requisiti ISO 9001" sheetId="5" r:id="rId5"/>
    <sheet name="6. Domande socratiche" sheetId="6" r:id="rId6"/>
    <sheet name="7. Pre-mortem" sheetId="7" r:id="rId7"/>
    <sheet name="8. Red Cell Memo" sheetId="8" r:id="rId8"/>
    <sheet name="9. Action Items" sheetId="9" r:id="rId9"/>
    <sheet name="10. Metriche &amp; Verbale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9" l="1"/>
  <c r="I33" i="9"/>
  <c r="G33" i="9"/>
  <c r="E33" i="9"/>
  <c r="C33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D34" i="5"/>
  <c r="C41" i="2"/>
  <c r="C28" i="2"/>
</calcChain>
</file>

<file path=xl/sharedStrings.xml><?xml version="1.0" encoding="utf-8"?>
<sst xmlns="http://schemas.openxmlformats.org/spreadsheetml/2006/main" count="481" uniqueCount="377">
  <si>
    <t>Checklist per il riesame della progettazione</t>
  </si>
  <si>
    <t>ISO 9001 § 8.3.4 — strumento operativo in 10 fogli</t>
  </si>
  <si>
    <t>A CHI SERVE</t>
  </si>
  <si>
    <t>Questo template è pensato per quality manager, responsabili sistemi di gestione integrati, progettisti, project manager e auditor che devono organizzare o supervisionare il riesame della progettazione in contesti certificati ISO 9001 (estensioni a ISO 13485, IATF 16949, AS9100).</t>
  </si>
  <si>
    <t>STRUTTURA DEL FILE</t>
  </si>
  <si>
    <t>Foglio 2 — Entry &amp; Exit Criteria → definisci cosa serve per tenere la review e cosa serve per chiuderla positivamente</t>
  </si>
  <si>
    <t>Foglio 3 — Agenda time-boxed → template di agenda da 2-3 ore con tempistiche proporzionate per ogni blocco</t>
  </si>
  <si>
    <t>Foglio 4 — Matrice RACI → chi fa cosa nella review (Responsible, Accountable, Consulted, Informed)</t>
  </si>
  <si>
    <t>Foglio 5 — Requisiti ISO 9001 → checklist di conformità ai punti 8.3.3, 8.3.4, 8.3.5, 8.3.6 e 6.3</t>
  </si>
  <si>
    <t>Foglio 6 — Domande socratiche → le 30+ domande da tenere in agenda per evitare un riesame superficiale</t>
  </si>
  <si>
    <t>Foglio 7 — Pre-mortem → protocollo operativo di Gary Klein per immaginare il fallimento prima che accada</t>
  </si>
  <si>
    <t>Foglio 8 — Red Cell Memo → template per il report del red team esterno al progetto (metodo Zenko)</t>
  </si>
  <si>
    <t>Foglio 9 — Action Items → tracker delle azioni con owner singolo, deadline, escalation automatica</t>
  </si>
  <si>
    <t>COME USARLO</t>
  </si>
  <si>
    <t>1. Usa il file come base di partenza: duplicalo per ogni progetto o riesame di fase</t>
  </si>
  <si>
    <t>2. Compila i fogli 2, 3 e 4 PRIMA di convocare la riunione (la compilazione è già parte del riesame)</t>
  </si>
  <si>
    <t>3. Distribuisci il file completo (con i fogli 2-4-5 compilati) ai partecipanti almeno 5 giorni prima</t>
  </si>
  <si>
    <t>6. I campi in [CORSIVO GIALLO] sono quelli da compilare; quelli in grigio sono spiegazioni</t>
  </si>
  <si>
    <t>PRINCIPI DI BASE DEL RIESAME (da ricordare sempre)</t>
  </si>
  <si>
    <t>RIESAME ≠ VERIFICA ≠ VALIDAZIONE: sono tre attività distinte (ISO 9000 § 3.11.2, 3.8.12, 3.8.13)</t>
  </si>
  <si>
    <t>OGNI MODIFICA RICHIEDE UN NUOVO RIESAME: § 8.3.6 ISO 9001 (lezione Hyatt Regency, Therac-25, 737 MAX)</t>
  </si>
  <si>
    <t>ALCOA+: ogni record deve essere Attributable, Legible, Contemporaneous, Original, Accurate</t>
  </si>
  <si>
    <t>Checklist sviluppata da Stefania Cordiani per www.qualitiamo.com — maggio 2026 — articolo di riferimento: «Riesame della progettazione: il paragrafo 8.3.4 della ISO 9001 spiegato come non te l'ha mai spiegato nessuno»</t>
  </si>
  <si>
    <t>Senza entry criteria soddisfatti, la riunione si rinvia. Senza exit criteria soddisfatti, non si chiude la review.</t>
  </si>
  <si>
    <t>ANAGRAFICA PROGETTO</t>
  </si>
  <si>
    <t>Codice progetto</t>
  </si>
  <si>
    <t>Nome progetto / prodotto</t>
  </si>
  <si>
    <t>Fase di riesame (PDR / CDR / FRR / altro)</t>
  </si>
  <si>
    <t>Project Manager</t>
  </si>
  <si>
    <t>Responsabile qualità</t>
  </si>
  <si>
    <t>ENTRY CRITERIA (da verificare PRIMA della riunione)</t>
  </si>
  <si>
    <t>Criterio</t>
  </si>
  <si>
    <t>Stato</t>
  </si>
  <si>
    <t>Note / Evidenze</t>
  </si>
  <si>
    <t>Tutti gli input della progettazione (§ 8.3.3) disponibili e aggiornati</t>
  </si>
  <si>
    <t>FTA completata per item a sicurezza critica (se applicabile)</t>
  </si>
  <si>
    <t>Stato di chiusura delle azioni del riesame precedente verificato</t>
  </si>
  <si>
    <t>Requisiti normativi applicabili identificati (ISO 9001 + norme settoriali)</t>
  </si>
  <si>
    <t>Exit criteria definiti ed esplicitati in agenda</t>
  </si>
  <si>
    <t>Sala / link remoto / strumento di collaborazione digitale testato</t>
  </si>
  <si>
    <t>TOTALE ENTRY CRITERIA OK (minimo richiesto per procedere: 100%)</t>
  </si>
  <si>
    <t>EXIT CRITERIA (da verificare PRIMA di chiudere la riunione)</t>
  </si>
  <si>
    <t>Tutti i punti in agenda sono stati discussi e verbalizzati</t>
  </si>
  <si>
    <t>Razionale della decisione documentato con riferimenti oggettivi</t>
  </si>
  <si>
    <t>Data del prossimo riesame (se applicabile) concordata</t>
  </si>
  <si>
    <t>TOTALE EXIT CRITERIA OK (minimo richiesto per chiudere: 100%)</t>
  </si>
  <si>
    <t>Durata totale: 2h 30' (150 minuti). Oltre le 3 ore, l'attenzione crolla e le decisioni peggiorano.</t>
  </si>
  <si>
    <t>Min</t>
  </si>
  <si>
    <t>Argomento</t>
  </si>
  <si>
    <t>Owner</t>
  </si>
  <si>
    <t>Output atteso</t>
  </si>
  <si>
    <t>15'</t>
  </si>
  <si>
    <t>Chair</t>
  </si>
  <si>
    <t>Go / No-Go per procedere</t>
  </si>
  <si>
    <t>Tabella azioni precedenti aggiornata</t>
  </si>
  <si>
    <t>25'</t>
  </si>
  <si>
    <t>Requisiti e tracciabilità (input → output)</t>
  </si>
  <si>
    <t>System Engineer</t>
  </si>
  <si>
    <t>Matrice di tracciabilità verificata</t>
  </si>
  <si>
    <t>30'</t>
  </si>
  <si>
    <t>Design di dettaglio — presentazione</t>
  </si>
  <si>
    <t>Lead Designer</t>
  </si>
  <si>
    <t>Scelte di design documentate</t>
  </si>
  <si>
    <t>Reliability Eng.</t>
  </si>
  <si>
    <t>Rischi residui identificati</t>
  </si>
  <si>
    <t>20'</t>
  </si>
  <si>
    <t>V&amp;V — stato del DVP&amp;R</t>
  </si>
  <si>
    <t>Test Manager</t>
  </si>
  <si>
    <t>Gap test identificati</t>
  </si>
  <si>
    <t>10'</t>
  </si>
  <si>
    <t>PAUSA</t>
  </si>
  <si>
    <t>—</t>
  </si>
  <si>
    <t>Industrial Eng.</t>
  </si>
  <si>
    <t>Fattibilità produttiva confermata</t>
  </si>
  <si>
    <t>Scostamenti documentati</t>
  </si>
  <si>
    <t>Pre-mortem strutturato (vedi foglio 7)</t>
  </si>
  <si>
    <t>Lista rischi futuri scritti</t>
  </si>
  <si>
    <t>Red Team</t>
  </si>
  <si>
    <t>Red Cell memo condiviso</t>
  </si>
  <si>
    <t>Recorder</t>
  </si>
  <si>
    <t>Action table finalizzata</t>
  </si>
  <si>
    <t>Decisione Go / Conditional Go / No-Go</t>
  </si>
  <si>
    <t>Decisione documentata</t>
  </si>
  <si>
    <t>5'</t>
  </si>
  <si>
    <t>Verbale confermato in-meeting</t>
  </si>
  <si>
    <t>NOTA: Per review più leggere (Preliminary Design Review, riesame di modifica § 8.3.6) comprimi i blocchi mantenendo la proporzione e aggiungendo sempre pre-mortem e Red Cell, che sono i veri differenziali qualitativi.</t>
  </si>
  <si>
    <t>Matrice RACI del riesame della progettazione</t>
  </si>
  <si>
    <t>R=Responsible (esegue), A=Accountable (UNICO owner, max 1 per riga), C=Consulted (interpellato prima), I=Informed (informato dopo)</t>
  </si>
  <si>
    <t>Attività / Deliverable</t>
  </si>
  <si>
    <t>Project Mgr</t>
  </si>
  <si>
    <t>Quality Mgr</t>
  </si>
  <si>
    <t>System Eng.</t>
  </si>
  <si>
    <t>Sponsor</t>
  </si>
  <si>
    <t>A</t>
  </si>
  <si>
    <t>R</t>
  </si>
  <si>
    <t>I</t>
  </si>
  <si>
    <t>C</t>
  </si>
  <si>
    <t>Conduzione della riunione</t>
  </si>
  <si>
    <t>Redazione del verbale</t>
  </si>
  <si>
    <t>Legenda colori:</t>
  </si>
  <si>
    <t>R - Responsible</t>
  </si>
  <si>
    <t>A - Accountable</t>
  </si>
  <si>
    <t>C - Consulted</t>
  </si>
  <si>
    <t>I - Informed</t>
  </si>
  <si>
    <t>REGOLA D'ORO: per ogni riga, UNA SOLA cella con 'A'. Se hai due 'A' hai zero 'A'. La ambiguità di accountability è il killer numero uno delle azioni correttive.</t>
  </si>
  <si>
    <t>Checklist di conformità ISO 9001 (§ 8.3 e § 6.3)</t>
  </si>
  <si>
    <t>Ogni punto della norma tradotto in domanda operativa. Se non sai rispondere, il riesame è formalmente incompleto.</t>
  </si>
  <si>
    <t>Punto norma</t>
  </si>
  <si>
    <t>Domanda operativa</t>
  </si>
  <si>
    <t>Evidenza / Note</t>
  </si>
  <si>
    <t>8.3.2 a)</t>
  </si>
  <si>
    <t>Hai definito natura, durata e complessità delle attività di progettazione?</t>
  </si>
  <si>
    <t>8.3.2 b)</t>
  </si>
  <si>
    <t>Hai definito le fasi del processo, inclusi i riesami applicabili?</t>
  </si>
  <si>
    <t>8.3.2 c)</t>
  </si>
  <si>
    <t>Hai definito attività di verifica e di validazione richieste?</t>
  </si>
  <si>
    <t>8.3.2 d)</t>
  </si>
  <si>
    <t>Hai definito responsabilità e autorità di chi partecipa alla progettazione?</t>
  </si>
  <si>
    <t>8.3.2 e)</t>
  </si>
  <si>
    <t>Hai identificato i bisogni di risorse interne ed esterne?</t>
  </si>
  <si>
    <t>8.3.2 f)</t>
  </si>
  <si>
    <t>Hai stabilito come controllare le interfacce tra le persone coinvolte?</t>
  </si>
  <si>
    <t>8.3.3 a)</t>
  </si>
  <si>
    <t>Hai raccolto i requisiti funzionali e prestazionali del prodotto/servizio?</t>
  </si>
  <si>
    <t>8.3.3 b)</t>
  </si>
  <si>
    <t>Hai considerato l'esperienza da attività di progettazione simili precedenti?</t>
  </si>
  <si>
    <t>8.3.3 c)</t>
  </si>
  <si>
    <t>Hai identificato i requisiti cogenti (leggi, regolamenti) applicabili?</t>
  </si>
  <si>
    <t>8.3.3 d)</t>
  </si>
  <si>
    <t>Hai identificato gli standard e i codici che l'organizzazione si è impegnata a rispettare?</t>
  </si>
  <si>
    <t>8.3.3 e)</t>
  </si>
  <si>
    <t>Hai considerato le potenziali conseguenze di un fallimento del design?</t>
  </si>
  <si>
    <t>8.3.4 a)</t>
  </si>
  <si>
    <t>Hai definito i risultati attesi dalle attività di progettazione?</t>
  </si>
  <si>
    <t>8.3.4 b)</t>
  </si>
  <si>
    <t>Stai conducendo RIESAMI per valutare l'abilità dei risultati a soddisfare i requisiti?</t>
  </si>
  <si>
    <t>8.3.4 c)</t>
  </si>
  <si>
    <t>Stai conducendo VERIFICHE per assicurare che gli output soddisfino gli input?</t>
  </si>
  <si>
    <t>8.3.4 d)</t>
  </si>
  <si>
    <t>Stai conducendo VALIDAZIONI per assicurare l'adeguatezza all'uso previsto?</t>
  </si>
  <si>
    <t>8.3.4 e)</t>
  </si>
  <si>
    <t>Stai intraprendendo le azioni necessarie sui problemi determinati nei riesami?</t>
  </si>
  <si>
    <t>8.3.4 f)</t>
  </si>
  <si>
    <t>Stai conservando le informazioni documentate di tutte queste attività?</t>
  </si>
  <si>
    <t>8.3.5 a)</t>
  </si>
  <si>
    <t>Gli output soddisfano i requisiti di input?</t>
  </si>
  <si>
    <t>8.3.5 b)</t>
  </si>
  <si>
    <t>Gli output sono adeguati per i processi successivi di erogazione?</t>
  </si>
  <si>
    <t>8.3.5 c)</t>
  </si>
  <si>
    <t>Includono o fanno riferimento ai requisiti di monitoraggio e misurazione?</t>
  </si>
  <si>
    <t>8.3.5 d)</t>
  </si>
  <si>
    <t>Specificano le caratteristiche del prodotto per un uso previsto sicuro e appropriato?</t>
  </si>
  <si>
    <t>8.3.6</t>
  </si>
  <si>
    <t>Le modifiche alla progettazione sono identificate, riesaminate e controllate con lo STESSO rigore del design originario? (lezione Hyatt Regency, 737 MAX, Therac-25)</t>
  </si>
  <si>
    <t>6.3 a)</t>
  </si>
  <si>
    <t>Hai considerato scopo e potenziali conseguenze delle modifiche al sistema?</t>
  </si>
  <si>
    <t>6.3 b)</t>
  </si>
  <si>
    <t>Hai considerato l'integrità del sistema di gestione dopo la modifica?</t>
  </si>
  <si>
    <t>6.3 c)</t>
  </si>
  <si>
    <t>Hai verificato la disponibilità delle risorse necessarie alla modifica?</t>
  </si>
  <si>
    <t>6.3 d)</t>
  </si>
  <si>
    <t>Hai allocato o riallocato responsabilità e autorità?</t>
  </si>
  <si>
    <t>SINTESI</t>
  </si>
  <si>
    <t>Conformità:</t>
  </si>
  <si>
    <t>(OK / applicabili)</t>
  </si>
  <si>
    <t>30+ domande per evitare un riesame superficiale</t>
  </si>
  <si>
    <t>Classificazione Paul-Elder (Foundation for Critical Thinking). Usa almeno una domanda per categoria in ogni riesame.</t>
  </si>
  <si>
    <t>Domanda</t>
  </si>
  <si>
    <t>Usata?</t>
  </si>
  <si>
    <t>Risposta / Spunti emersi</t>
  </si>
  <si>
    <t>1. CHIARIMENTO</t>
  </si>
  <si>
    <t>Cosa intendiamo esattamente con «questo progetto funziona»? Quale metrica?</t>
  </si>
  <si>
    <t>Puoi darmi un esempio concreto del caso d'uso che stiamo ottimizzando?</t>
  </si>
  <si>
    <t>Come si collega questo a ciò che abbiamo detto nel riesame precedente?</t>
  </si>
  <si>
    <t>2. ASSUNZIONI</t>
  </si>
  <si>
    <t>Cosa stiamo dando per scontato in questo design?</t>
  </si>
  <si>
    <t>Quali vincoli abbiamo ereditato dal progetto precedente senza rimetterli in discussione?</t>
  </si>
  <si>
    <t>Se il cliente tipo cambiasse fascia d'età / uso / contesto, il design reggerebbe?</t>
  </si>
  <si>
    <t>3. RAGIONI ED EVIDENZE</t>
  </si>
  <si>
    <t>Quale evidenza oggettiva sostiene questa scelta di design?</t>
  </si>
  <si>
    <t>I dati di test sono significativi statisticamente o è una singola prova?</t>
  </si>
  <si>
    <t>Chi è stato l'autore dell'analisi e ha avuto conflitti di interesse?</t>
  </si>
  <si>
    <t>Quale evidenza ci farebbe cambiare idea? (contro il confirmation bias)</t>
  </si>
  <si>
    <t>4. PROSPETTIVE ALTERNATIVE</t>
  </si>
  <si>
    <t>Come vedrebbe questo design un concorrente? Cosa attaccherebbe?</t>
  </si>
  <si>
    <t>Come lo vedrebbe un operatore di produzione? E uno di manutenzione?</t>
  </si>
  <si>
    <t>Se partissimo oggi da zero con le informazioni attuali, faremmo questo investimento? (sunk cost check)</t>
  </si>
  <si>
    <t>C'è un'alternativa che non abbiamo considerato perché troppo ovvia o troppo radicale?</t>
  </si>
  <si>
    <t>5. CONSEGUENZE E IMPLICAZIONI</t>
  </si>
  <si>
    <t>Cosa succede se il componente X fallisce nel worst case?</t>
  </si>
  <si>
    <t>Quali effetti a cascata ha questa scelta sulla supply chain?</t>
  </si>
  <si>
    <t>Come cambia il profilo di rischio nei 5 anni di vita utile?</t>
  </si>
  <si>
    <t>Quali sono le implicazioni regolatorie non ancora valutate?</t>
  </si>
  <si>
    <t>6. META-DOMANDA</t>
  </si>
  <si>
    <t>Stiamo davvero rispondendo alla domanda giusta?</t>
  </si>
  <si>
    <t>Perché ci stiamo ponendo questa domanda adesso e non sei mesi fa?</t>
  </si>
  <si>
    <t>Chi NON è in questa stanza e dovrebbe esserci?</t>
  </si>
  <si>
    <t>7. ANTI-BIAS SPECIFICHE (Kahneman)</t>
  </si>
  <si>
    <t>ANCHORING — La prima stima proposta ha influenzato tutte le successive?</t>
  </si>
  <si>
    <t>PLANNING FALLACY — La nostra stima di tempo è basata su dati storici di progetti simili (outside view)?</t>
  </si>
  <si>
    <t>OVERCONFIDENCE — Qual è il nostro intervallo di confidenza al 90% sulla data di lancio?</t>
  </si>
  <si>
    <t>GROUPTHINK — C'è qualcuno che dissente genuinamente e non si è espresso?</t>
  </si>
  <si>
    <t>NORMALIZATION OF DEVIANCE — Quali deroghe stiamo accettando come normali che sei mesi fa ci sarebbero sembrate inaccettabili?</t>
  </si>
  <si>
    <t>Pre-mortem (metodo Gary Klein, HBR 2007)</t>
  </si>
  <si>
    <t>Immagina che siamo tra un anno. Il progetto è stato un disastro. Scrivi la storia del disastro.</t>
  </si>
  <si>
    <t>PROTOCOLLO OPERATIVO</t>
  </si>
  <si>
    <t>1. Il facilitatore annuncia lo scenario (usa frase esatta del box sopra)</t>
  </si>
  <si>
    <t>2. Ogni partecipante scrive in SILENZIO e INDIVIDUALMENTE per 5-10 minuti (mai discussione anticipata — evita anchoring)</t>
  </si>
  <si>
    <t>4. Si prosegue finché la lista non è esaurita (nessuno ha più cause da aggiungere)</t>
  </si>
  <si>
    <t>5. Si raggruppano le cause simili e si vota l'impatto (Alto/Medio/Basso) e la probabilità (Alta/Media/Bassa)</t>
  </si>
  <si>
    <t>CAUSE IDENTIFICATE</t>
  </si>
  <si>
    <t>#</t>
  </si>
  <si>
    <t>Categoria</t>
  </si>
  <si>
    <t>Causa ipotizzata del fallimento</t>
  </si>
  <si>
    <t>Impatto</t>
  </si>
  <si>
    <t>Probabilità</t>
  </si>
  <si>
    <t>Composizione del Red Team</t>
  </si>
  <si>
    <t>(min 2 persone esterne al progetto, no reporting line al PM)</t>
  </si>
  <si>
    <t>Sponsor esecutivo del Red Team</t>
  </si>
  <si>
    <t>(chi protegge istituzionalmente il dissenso)</t>
  </si>
  <si>
    <t>1. ASSUNZIONI CHIAVE SFIDATE</t>
  </si>
  <si>
    <t>Quali assunzioni del team di progetto abbiamo messo in discussione?</t>
  </si>
  <si>
    <t>2. MIRROR-IMAGING IDENTIFICATO</t>
  </si>
  <si>
    <t>Stiamo proiettando il nostro modo di pensare sul cliente / utente / avversario?</t>
  </si>
  <si>
    <t>3. SINGLE POINT OF FAILURE NON ANALIZZATI</t>
  </si>
  <si>
    <t>Quali dipendenze singole possono far crollare l'intero sistema?</t>
  </si>
  <si>
    <t>4. SCENARI AVVERSI PLAUSIBILI</t>
  </si>
  <si>
    <t>Cosa farebbe un utente malevolo / un concorrente aggressivo / un regolatore ostile?</t>
  </si>
  <si>
    <t>Quali rischi il team ha sottostimato o ignorato?</t>
  </si>
  <si>
    <t>6. BIAS COGNITIVI RILEVATI IN RIUNIONE</t>
  </si>
  <si>
    <t>Anchoring, confirmation bias, sunk cost, overconfidence, groupthink?</t>
  </si>
  <si>
    <t>7. RACCOMANDAZIONI DEL RED TEAM</t>
  </si>
  <si>
    <t>(max 3-5 raccomandazioni prioritarie)</t>
  </si>
  <si>
    <t>FIRMA DEL RED TEAM LEAD</t>
  </si>
  <si>
    <t>DESTINATARI</t>
  </si>
  <si>
    <t>ID</t>
  </si>
  <si>
    <t>Descrizione azione</t>
  </si>
  <si>
    <t>Deadline</t>
  </si>
  <si>
    <t>Priorità</t>
  </si>
  <si>
    <t>Criterio di verifica</t>
  </si>
  <si>
    <t>AI-001</t>
  </si>
  <si>
    <t>AI-002</t>
  </si>
  <si>
    <t>AI-003</t>
  </si>
  <si>
    <t>AI-004</t>
  </si>
  <si>
    <t>AI-005</t>
  </si>
  <si>
    <t>AI-006</t>
  </si>
  <si>
    <t>AI-007</t>
  </si>
  <si>
    <t>AI-008</t>
  </si>
  <si>
    <t>AI-009</t>
  </si>
  <si>
    <t>AI-010</t>
  </si>
  <si>
    <t>AI-011</t>
  </si>
  <si>
    <t>AI-012</t>
  </si>
  <si>
    <t>AI-013</t>
  </si>
  <si>
    <t>AI-014</t>
  </si>
  <si>
    <t>AI-015</t>
  </si>
  <si>
    <t>AI-016</t>
  </si>
  <si>
    <t>AI-017</t>
  </si>
  <si>
    <t>AI-018</t>
  </si>
  <si>
    <t>AI-019</t>
  </si>
  <si>
    <t>AI-020</t>
  </si>
  <si>
    <t>AI-021</t>
  </si>
  <si>
    <t>AI-022</t>
  </si>
  <si>
    <t>AI-023</t>
  </si>
  <si>
    <t>AI-024</t>
  </si>
  <si>
    <t>AI-025</t>
  </si>
  <si>
    <t>Aperte</t>
  </si>
  <si>
    <t>In corso</t>
  </si>
  <si>
    <t>Chiuse</t>
  </si>
  <si>
    <t>Ritardate</t>
  </si>
  <si>
    <t>% Completamento</t>
  </si>
  <si>
    <t>METRICHE DI EFFICACIA DEL RIESAME</t>
  </si>
  <si>
    <t>KPI</t>
  </si>
  <si>
    <t>Valore</t>
  </si>
  <si>
    <t>Benchmark / Target</t>
  </si>
  <si>
    <t>Defect Removal Efficiency (DRE)</t>
  </si>
  <si>
    <t>Best-in-class &gt;95%, media ~85% (Capers Jones)</t>
  </si>
  <si>
    <t>Phase Containment Effectiveness (PCE)</t>
  </si>
  <si>
    <t>Benchmark Motorola ≥70%</t>
  </si>
  <si>
    <t>Numero difetti identificati nel riesame</t>
  </si>
  <si>
    <t>Benchmark interno da storicizzare</t>
  </si>
  <si>
    <t>Rework ratio (ore rework / ore totali)</t>
  </si>
  <si>
    <t>Target &lt;10%</t>
  </si>
  <si>
    <t>First-pass yield al PPAP / lancio</t>
  </si>
  <si>
    <t>Target &gt;95% in automotive</t>
  </si>
  <si>
    <t>Numero action items generati</t>
  </si>
  <si>
    <t>Indicatore di rigore</t>
  </si>
  <si>
    <t>% action items chiuse entro deadline</t>
  </si>
  <si>
    <t>Target &gt;90%</t>
  </si>
  <si>
    <t>Durata della review (minuti)</t>
  </si>
  <si>
    <t>Target 120-180</t>
  </si>
  <si>
    <t>Numero partecipanti decisionali</t>
  </si>
  <si>
    <t>Max 7 (Rule of Seven, Bain)</t>
  </si>
  <si>
    <t>Review esterni / totali</t>
  </si>
  <si>
    <t>Almeno 1 fresh eyes esterno</t>
  </si>
  <si>
    <t>VERBALE FINALE (conforme ai principi ALCOA+)</t>
  </si>
  <si>
    <t>A-L-C-O-A+: Attributable, Legible, Contemporaneous, Original, Accurate, Complete, Consistent, Enduring, Available</t>
  </si>
  <si>
    <t>Codice review</t>
  </si>
  <si>
    <t>Data e ora inizio / fine</t>
  </si>
  <si>
    <t>Luogo / piattaforma</t>
  </si>
  <si>
    <t>Partecipanti (nome, ruolo, firma)</t>
  </si>
  <si>
    <t>Osservatori presenti</t>
  </si>
  <si>
    <t>Entry criteria — esito</t>
  </si>
  <si>
    <t>(OK / KO + riferimento foglio 2)</t>
  </si>
  <si>
    <t>Documenti di input presentati</t>
  </si>
  <si>
    <t>Temi principali discussi</t>
  </si>
  <si>
    <t>Difetti / rischi identificati</t>
  </si>
  <si>
    <t>(riferimento foglio 9)</t>
  </si>
  <si>
    <t>(Sì/No — se sì, riferimento foglio 8)</t>
  </si>
  <si>
    <t>Output del pre-mortem</t>
  </si>
  <si>
    <t>(riferimento foglio 7)</t>
  </si>
  <si>
    <t>DECISIONE</t>
  </si>
  <si>
    <t>(Approved / Approved with AI / Rework required / Rejected)</t>
  </si>
  <si>
    <t>Exit criteria — esito</t>
  </si>
  <si>
    <t>Data del prossimo riesame</t>
  </si>
  <si>
    <t>Firma del Project Manager</t>
  </si>
  <si>
    <t>Firma del Quality Manager</t>
  </si>
  <si>
    <t>Foglio 10 — Indicatori &amp; Verbale → KPI di efficacia del riesame (DRE, Phase Containment) + verbale ALCOA+</t>
  </si>
  <si>
    <t>4. Durante la riunione, compila i fogli 6-9 in tempo reale con la condivisione dello schermo</t>
  </si>
  <si>
    <t xml:space="preserve">5. Dopo la riunione, chiudi il verbale nel foglio 10 e archivia il file </t>
  </si>
  <si>
    <t>REGOLA DEI 7: oltre 7 decision-maker l'efficacia decisionale crolla del 10% per ogni persona in più</t>
  </si>
  <si>
    <t>UNO SGUARDO FRESCO: almeno un reviewer deve essere esterno al progetto</t>
  </si>
  <si>
    <t>MAI INVERTIRE L'ONERE DELLA PROVA: «dimostra che è sicuro», non «dimostra che è insicuro» (lezione Challenger)</t>
  </si>
  <si>
    <t>Criteri in ingresso e in uscita</t>
  </si>
  <si>
    <t>Data del riesame di progetto programmata</t>
  </si>
  <si>
    <t>Responsabile del riesame</t>
  </si>
  <si>
    <t>Pacchetto di documenti distribuito ai partecipanti almeno 5 giorni lavorativi prima</t>
  </si>
  <si>
    <t>FMEA aggiornata e distribuita</t>
  </si>
  <si>
    <t>Registro dei rischi di progetto aggiornato</t>
  </si>
  <si>
    <t>Almeno un partecipante esterno al progetto confermato</t>
  </si>
  <si>
    <t>Ordine del giorno distribuito (max 2-3 ore incluse pause)</t>
  </si>
  <si>
    <t xml:space="preserve">Partecipanti entro la regola dei 7 confermati </t>
  </si>
  <si>
    <t>Ogni difetto/rischio identificato ha un ID, un responsabile e una deadline</t>
  </si>
  <si>
    <t>Decisione esplicita registrata (Approvato / Approvato con azioni / Rilavorazione del progetto / Respinto)</t>
  </si>
  <si>
    <t>Tabella delle azioni aggiornata e condivisa con i partecipanti</t>
  </si>
  <si>
    <t>Registro dei rischi di progetto aggiornato con gli esiti</t>
  </si>
  <si>
    <t>Verbale consolidato e confermato in-meeting prima di sciogliere la riunione</t>
  </si>
  <si>
    <t xml:space="preserve">Archiviazione </t>
  </si>
  <si>
    <t>Ordine del giorno per riesame di progetto (riferimento)</t>
  </si>
  <si>
    <t>Responsabile</t>
  </si>
  <si>
    <t>Stato del progetto e chiusura delle azioni precedenti</t>
  </si>
  <si>
    <t>Apertura e verifica dei criteri in ingresso</t>
  </si>
  <si>
    <t>Rischi e affidabilità</t>
  </si>
  <si>
    <t>Produzione, supply chain</t>
  </si>
  <si>
    <t>Costi e programmazione — verifica obiettivi</t>
  </si>
  <si>
    <t>Red Team challenge (vedi foglio 8)</t>
  </si>
  <si>
    <t>Consolidamento delle azioni</t>
  </si>
  <si>
    <t>Chiusura e verifica dei criteri in uscita</t>
  </si>
  <si>
    <t>Chi registra</t>
  </si>
  <si>
    <t>Facilitatore</t>
  </si>
  <si>
    <t>Convocazione del riesame e invito partecipanti</t>
  </si>
  <si>
    <t>Azioni in ritardo</t>
  </si>
  <si>
    <t>Archiviazione registrazioni</t>
  </si>
  <si>
    <t>Follow-up delle azioni aperte</t>
  </si>
  <si>
    <t>Assegnazione azioni</t>
  </si>
  <si>
    <t>Decisione finale</t>
  </si>
  <si>
    <t>Critica delle assunzioni relative alla progettazione</t>
  </si>
  <si>
    <t>Verifica criteri in ingresso</t>
  </si>
  <si>
    <t>Distribuzione documenti 5 gg prima</t>
  </si>
  <si>
    <t>Preparazione pacchetto documenti</t>
  </si>
  <si>
    <t>Ciascuno legge UNA causa alla volta, chi registra la trascrive qui sotto</t>
  </si>
  <si>
    <t>6. Le cause in quadrante Alto-Alto diventano automaticamente input per FMEA e registro dei rischi</t>
  </si>
  <si>
    <t>Red Team Memo (metodo Micah Zenko, 2015)</t>
  </si>
  <si>
    <t>Documento separato dal verbale ordinario. Non richiede approvazione: documenta le vulnerabilità identificate.</t>
  </si>
  <si>
    <t>Progetto / Fase oggetto della valutazione</t>
  </si>
  <si>
    <t xml:space="preserve">Data della sessione </t>
  </si>
  <si>
    <t>5. GAP NEL REGISTRO DEI RISCHI DI PROGETTO</t>
  </si>
  <si>
    <t xml:space="preserve">DATA </t>
  </si>
  <si>
    <t>(responsabile, sponsor, project manager, QA)</t>
  </si>
  <si>
    <t>PRINCIPIO GUIDA (Zenko): il Red Team non serve per bloccare il progetto ma per rendere visibili le vulnerabilità al decisore finale che resta libero di procedere consapevolmente.</t>
  </si>
  <si>
    <t>Tracker delle azioni</t>
  </si>
  <si>
    <t>Ogni azione ha UN solo responsabile (persona, non reparto)</t>
  </si>
  <si>
    <t>Se in ritardo?</t>
  </si>
  <si>
    <t>Indicatori di efficacia + Verbale finale</t>
  </si>
  <si>
    <t>Perché si è presa la decisione</t>
  </si>
  <si>
    <t>Firma del responsabile</t>
  </si>
  <si>
    <t xml:space="preserve">Codice archiviazione </t>
  </si>
  <si>
    <t>Red Team Memo allegato?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</si>
</sst>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2"/>
      <color rgb="FF1E40AF"/>
      <name val="Arial"/>
      <charset val="1"/>
    </font>
    <font>
      <b/>
      <sz val="11"/>
      <color rgb="FF1E40AF"/>
      <name val="Arial"/>
      <charset val="1"/>
    </font>
    <font>
      <sz val="10"/>
      <color rgb="FF333333"/>
      <name val="Arial"/>
      <charset val="1"/>
    </font>
    <font>
      <b/>
      <sz val="11"/>
      <color rgb="FF166534"/>
      <name val="Arial"/>
      <charset val="1"/>
    </font>
    <font>
      <i/>
      <sz val="9"/>
      <color rgb="FF78350F"/>
      <name val="Arial"/>
      <charset val="1"/>
    </font>
    <font>
      <b/>
      <sz val="16"/>
      <color rgb="FFFFFFFF"/>
      <name val="Arial"/>
      <charset val="1"/>
    </font>
    <font>
      <b/>
      <sz val="10"/>
      <color rgb="FF1E40AF"/>
      <name val="Arial"/>
      <charset val="1"/>
    </font>
    <font>
      <b/>
      <sz val="10"/>
      <color rgb="FF333333"/>
      <name val="Arial"/>
      <charset val="1"/>
    </font>
    <font>
      <b/>
      <sz val="10"/>
      <color rgb="FFFFFFFF"/>
      <name val="Arial"/>
      <charset val="1"/>
    </font>
    <font>
      <i/>
      <sz val="10"/>
      <color rgb="FF333333"/>
      <name val="Arial"/>
      <charset val="1"/>
    </font>
    <font>
      <b/>
      <sz val="11"/>
      <color rgb="FF333333"/>
      <name val="Arial"/>
      <charset val="1"/>
    </font>
    <font>
      <b/>
      <sz val="12"/>
      <color rgb="FF333333"/>
      <name val="Arial"/>
      <charset val="1"/>
    </font>
    <font>
      <i/>
      <sz val="9"/>
      <color rgb="FF333333"/>
      <name val="Arial"/>
      <charset val="1"/>
    </font>
    <font>
      <b/>
      <sz val="10"/>
      <color rgb="FF991B1B"/>
      <name val="Arial"/>
      <charset val="1"/>
    </font>
    <font>
      <b/>
      <sz val="9"/>
      <color rgb="FF333333"/>
      <name val="Arial"/>
      <charset val="1"/>
    </font>
    <font>
      <b/>
      <sz val="11"/>
      <color rgb="FF991B1B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3366CC"/>
        <bgColor rgb="FF0066CC"/>
      </patternFill>
    </fill>
    <fill>
      <patternFill patternType="solid">
        <fgColor rgb="FFEFF6FF"/>
        <bgColor rgb="FFF3F4F6"/>
      </patternFill>
    </fill>
    <fill>
      <patternFill patternType="solid">
        <fgColor rgb="FFF8C300"/>
        <bgColor rgb="FFFF9900"/>
      </patternFill>
    </fill>
    <fill>
      <patternFill patternType="solid">
        <fgColor rgb="FFD1FAE5"/>
        <bgColor rgb="FFDBEAFE"/>
      </patternFill>
    </fill>
    <fill>
      <patternFill patternType="solid">
        <fgColor rgb="FFFEF3C7"/>
        <bgColor rgb="FFFEE2E2"/>
      </patternFill>
    </fill>
    <fill>
      <patternFill patternType="solid">
        <fgColor rgb="FFF3F4F6"/>
        <bgColor rgb="FFEFF6FF"/>
      </patternFill>
    </fill>
    <fill>
      <patternFill patternType="solid">
        <fgColor rgb="FF605D5C"/>
        <bgColor rgb="FF808080"/>
      </patternFill>
    </fill>
    <fill>
      <patternFill patternType="solid">
        <fgColor rgb="FFFEE2E2"/>
        <bgColor rgb="FFFEF3C7"/>
      </patternFill>
    </fill>
    <fill>
      <patternFill patternType="solid">
        <fgColor rgb="FFDBEAFE"/>
        <bgColor rgb="FFEFF6FF"/>
      </patternFill>
    </fill>
    <fill>
      <patternFill patternType="solid">
        <fgColor rgb="FF991B1B"/>
        <bgColor rgb="FF800000"/>
      </patternFill>
    </fill>
  </fills>
  <borders count="3">
    <border>
      <left/>
      <right/>
      <top/>
      <bottom/>
      <diagonal/>
    </border>
    <border>
      <left style="medium">
        <color rgb="FF605D5C"/>
      </left>
      <right style="medium">
        <color rgb="FF605D5C"/>
      </right>
      <top style="medium">
        <color rgb="FF605D5C"/>
      </top>
      <bottom style="medium">
        <color rgb="FF605D5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9" borderId="2" xfId="0" applyFont="1" applyFill="1" applyBorder="1" applyAlignment="1">
      <alignment horizontal="left" vertical="top" wrapText="1"/>
    </xf>
    <xf numFmtId="0" fontId="15" fillId="9" borderId="2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9" fillId="9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16" fillId="7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9" fontId="13" fillId="5" borderId="2" xfId="0" applyNumberFormat="1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3">
    <dxf>
      <font>
        <b/>
        <color rgb="FF78350F"/>
        <name val="Arial"/>
        <charset val="1"/>
      </font>
      <fill>
        <patternFill>
          <bgColor rgb="FFFEF3C7"/>
        </patternFill>
      </fill>
    </dxf>
    <dxf>
      <font>
        <b/>
        <color rgb="FF166534"/>
        <name val="Arial"/>
        <charset val="1"/>
      </font>
      <fill>
        <patternFill>
          <bgColor rgb="FFD1FAE5"/>
        </patternFill>
      </fill>
    </dxf>
    <dxf>
      <font>
        <b/>
        <color rgb="FF991B1B"/>
        <name val="Arial"/>
        <charset val="1"/>
      </font>
      <fill>
        <patternFill>
          <bgColor rgb="FFFEE2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EF3C7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D1FAE5"/>
      <rgbColor rgb="FFF3F4F6"/>
      <rgbColor rgb="FF99CCFF"/>
      <rgbColor rgb="FFFF99CC"/>
      <rgbColor rgb="FFCC99FF"/>
      <rgbColor rgb="FFFEE2E2"/>
      <rgbColor rgb="FF3366CC"/>
      <rgbColor rgb="FF33CCCC"/>
      <rgbColor rgb="FF99CC00"/>
      <rgbColor rgb="FFF8C300"/>
      <rgbColor rgb="FFFF9900"/>
      <rgbColor rgb="FFFF6600"/>
      <rgbColor rgb="FF605D5C"/>
      <rgbColor rgb="FF969696"/>
      <rgbColor rgb="FF003366"/>
      <rgbColor rgb="FF339966"/>
      <rgbColor rgb="FF003300"/>
      <rgbColor rgb="FF333300"/>
      <rgbColor rgb="FF78350F"/>
      <rgbColor rgb="FF993366"/>
      <rgbColor rgb="FF1E40A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6"/>
  <sheetViews>
    <sheetView showGridLines="0" topLeftCell="A18" zoomScaleNormal="100" workbookViewId="0">
      <selection activeCell="B36" sqref="B36"/>
    </sheetView>
  </sheetViews>
  <sheetFormatPr defaultColWidth="8.7109375" defaultRowHeight="15" x14ac:dyDescent="0.25"/>
  <cols>
    <col min="1" max="1" width="4" customWidth="1"/>
    <col min="2" max="2" width="100" customWidth="1"/>
  </cols>
  <sheetData>
    <row r="2" spans="2:2" ht="39.75" customHeight="1" x14ac:dyDescent="0.25">
      <c r="B2" s="12" t="s">
        <v>0</v>
      </c>
    </row>
    <row r="3" spans="2:2" ht="25.5" customHeight="1" x14ac:dyDescent="0.25">
      <c r="B3" s="13" t="s">
        <v>1</v>
      </c>
    </row>
    <row r="5" spans="2:2" x14ac:dyDescent="0.25">
      <c r="B5" s="14" t="s">
        <v>2</v>
      </c>
    </row>
    <row r="6" spans="2:2" ht="60" customHeight="1" x14ac:dyDescent="0.25">
      <c r="B6" s="15" t="s">
        <v>3</v>
      </c>
    </row>
    <row r="8" spans="2:2" x14ac:dyDescent="0.25">
      <c r="B8" s="14" t="s">
        <v>4</v>
      </c>
    </row>
    <row r="9" spans="2:2" ht="31.5" customHeight="1" x14ac:dyDescent="0.25">
      <c r="B9" s="16" t="s">
        <v>5</v>
      </c>
    </row>
    <row r="10" spans="2:2" ht="31.5" customHeight="1" x14ac:dyDescent="0.25">
      <c r="B10" s="15" t="s">
        <v>6</v>
      </c>
    </row>
    <row r="11" spans="2:2" ht="31.5" customHeight="1" x14ac:dyDescent="0.25">
      <c r="B11" s="16" t="s">
        <v>7</v>
      </c>
    </row>
    <row r="12" spans="2:2" ht="31.5" customHeight="1" x14ac:dyDescent="0.25">
      <c r="B12" s="15" t="s">
        <v>8</v>
      </c>
    </row>
    <row r="13" spans="2:2" ht="31.5" customHeight="1" x14ac:dyDescent="0.25">
      <c r="B13" s="16" t="s">
        <v>9</v>
      </c>
    </row>
    <row r="14" spans="2:2" ht="31.5" customHeight="1" x14ac:dyDescent="0.25">
      <c r="B14" s="15" t="s">
        <v>10</v>
      </c>
    </row>
    <row r="15" spans="2:2" ht="31.5" customHeight="1" x14ac:dyDescent="0.25">
      <c r="B15" s="16" t="s">
        <v>11</v>
      </c>
    </row>
    <row r="16" spans="2:2" ht="31.5" customHeight="1" x14ac:dyDescent="0.25">
      <c r="B16" s="15" t="s">
        <v>12</v>
      </c>
    </row>
    <row r="17" spans="2:2" ht="31.5" customHeight="1" x14ac:dyDescent="0.25">
      <c r="B17" s="16" t="s">
        <v>316</v>
      </c>
    </row>
    <row r="20" spans="2:2" x14ac:dyDescent="0.25">
      <c r="B20" s="14" t="s">
        <v>13</v>
      </c>
    </row>
    <row r="21" spans="2:2" ht="21.75" customHeight="1" x14ac:dyDescent="0.25">
      <c r="B21" s="15" t="s">
        <v>14</v>
      </c>
    </row>
    <row r="22" spans="2:2" ht="21.75" customHeight="1" x14ac:dyDescent="0.25">
      <c r="B22" s="15" t="s">
        <v>15</v>
      </c>
    </row>
    <row r="23" spans="2:2" ht="21.75" customHeight="1" x14ac:dyDescent="0.25">
      <c r="B23" s="15" t="s">
        <v>16</v>
      </c>
    </row>
    <row r="24" spans="2:2" ht="21.75" customHeight="1" x14ac:dyDescent="0.25">
      <c r="B24" s="15" t="s">
        <v>317</v>
      </c>
    </row>
    <row r="25" spans="2:2" ht="21.75" customHeight="1" x14ac:dyDescent="0.25">
      <c r="B25" s="15" t="s">
        <v>318</v>
      </c>
    </row>
    <row r="26" spans="2:2" ht="21.75" customHeight="1" x14ac:dyDescent="0.25">
      <c r="B26" s="15" t="s">
        <v>17</v>
      </c>
    </row>
    <row r="28" spans="2:2" x14ac:dyDescent="0.25">
      <c r="B28" s="17" t="s">
        <v>18</v>
      </c>
    </row>
    <row r="29" spans="2:2" ht="25.5" customHeight="1" x14ac:dyDescent="0.25">
      <c r="B29" s="18" t="s">
        <v>19</v>
      </c>
    </row>
    <row r="30" spans="2:2" ht="25.5" customHeight="1" x14ac:dyDescent="0.25">
      <c r="B30" s="18" t="s">
        <v>319</v>
      </c>
    </row>
    <row r="31" spans="2:2" ht="25.5" customHeight="1" x14ac:dyDescent="0.25">
      <c r="B31" s="18" t="s">
        <v>320</v>
      </c>
    </row>
    <row r="32" spans="2:2" ht="25.5" customHeight="1" x14ac:dyDescent="0.25">
      <c r="B32" s="18" t="s">
        <v>321</v>
      </c>
    </row>
    <row r="33" spans="2:2" ht="25.5" customHeight="1" x14ac:dyDescent="0.25">
      <c r="B33" s="18" t="s">
        <v>20</v>
      </c>
    </row>
    <row r="34" spans="2:2" ht="25.5" customHeight="1" x14ac:dyDescent="0.25">
      <c r="B34" s="18" t="s">
        <v>21</v>
      </c>
    </row>
    <row r="36" spans="2:2" ht="39.75" customHeight="1" x14ac:dyDescent="0.25">
      <c r="B36" s="19" t="s">
        <v>22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0"/>
  <sheetViews>
    <sheetView showGridLines="0" tabSelected="1" topLeftCell="A24" zoomScaleNormal="100" workbookViewId="0">
      <selection activeCell="B31" sqref="B31"/>
    </sheetView>
  </sheetViews>
  <sheetFormatPr defaultColWidth="8.7109375" defaultRowHeight="15" x14ac:dyDescent="0.25"/>
  <cols>
    <col min="1" max="1" width="4" customWidth="1"/>
    <col min="2" max="2" width="32" customWidth="1"/>
    <col min="3" max="3" width="18" customWidth="1"/>
    <col min="4" max="4" width="50" customWidth="1"/>
  </cols>
  <sheetData>
    <row r="2" spans="2:4" ht="34.5" customHeight="1" x14ac:dyDescent="0.25">
      <c r="B2" s="11" t="s">
        <v>372</v>
      </c>
      <c r="C2" s="11"/>
      <c r="D2" s="11"/>
    </row>
    <row r="4" spans="2:4" ht="24" customHeight="1" x14ac:dyDescent="0.25">
      <c r="B4" s="9" t="s">
        <v>270</v>
      </c>
      <c r="C4" s="9"/>
      <c r="D4" s="9"/>
    </row>
    <row r="5" spans="2:4" ht="25.5" customHeight="1" x14ac:dyDescent="0.25">
      <c r="B5" s="22" t="s">
        <v>271</v>
      </c>
      <c r="C5" s="22" t="s">
        <v>272</v>
      </c>
      <c r="D5" s="22" t="s">
        <v>273</v>
      </c>
    </row>
    <row r="6" spans="2:4" ht="27.75" customHeight="1" x14ac:dyDescent="0.25">
      <c r="B6" s="20" t="s">
        <v>274</v>
      </c>
      <c r="C6" s="35"/>
      <c r="D6" s="41" t="s">
        <v>275</v>
      </c>
    </row>
    <row r="7" spans="2:4" ht="27.75" customHeight="1" x14ac:dyDescent="0.25">
      <c r="B7" s="36" t="s">
        <v>276</v>
      </c>
      <c r="C7" s="35"/>
      <c r="D7" s="41" t="s">
        <v>277</v>
      </c>
    </row>
    <row r="8" spans="2:4" ht="27.75" customHeight="1" x14ac:dyDescent="0.25">
      <c r="B8" s="20" t="s">
        <v>278</v>
      </c>
      <c r="C8" s="35"/>
      <c r="D8" s="41" t="s">
        <v>279</v>
      </c>
    </row>
    <row r="9" spans="2:4" ht="27.75" customHeight="1" x14ac:dyDescent="0.25">
      <c r="B9" s="36" t="s">
        <v>280</v>
      </c>
      <c r="C9" s="35"/>
      <c r="D9" s="41" t="s">
        <v>281</v>
      </c>
    </row>
    <row r="10" spans="2:4" ht="27.75" customHeight="1" x14ac:dyDescent="0.25">
      <c r="B10" s="20" t="s">
        <v>282</v>
      </c>
      <c r="C10" s="35"/>
      <c r="D10" s="41" t="s">
        <v>283</v>
      </c>
    </row>
    <row r="11" spans="2:4" ht="27.75" customHeight="1" x14ac:dyDescent="0.25">
      <c r="B11" s="36" t="s">
        <v>284</v>
      </c>
      <c r="C11" s="35"/>
      <c r="D11" s="41" t="s">
        <v>285</v>
      </c>
    </row>
    <row r="12" spans="2:4" ht="27.75" customHeight="1" x14ac:dyDescent="0.25">
      <c r="B12" s="20" t="s">
        <v>286</v>
      </c>
      <c r="C12" s="35"/>
      <c r="D12" s="41" t="s">
        <v>287</v>
      </c>
    </row>
    <row r="13" spans="2:4" ht="27.75" customHeight="1" x14ac:dyDescent="0.25">
      <c r="B13" s="36" t="s">
        <v>288</v>
      </c>
      <c r="C13" s="35"/>
      <c r="D13" s="41" t="s">
        <v>289</v>
      </c>
    </row>
    <row r="14" spans="2:4" ht="27.75" customHeight="1" x14ac:dyDescent="0.25">
      <c r="B14" s="20" t="s">
        <v>290</v>
      </c>
      <c r="C14" s="35"/>
      <c r="D14" s="41" t="s">
        <v>291</v>
      </c>
    </row>
    <row r="15" spans="2:4" ht="27.75" customHeight="1" x14ac:dyDescent="0.25">
      <c r="B15" s="36" t="s">
        <v>292</v>
      </c>
      <c r="C15" s="35"/>
      <c r="D15" s="41" t="s">
        <v>293</v>
      </c>
    </row>
    <row r="18" spans="2:4" ht="24" customHeight="1" x14ac:dyDescent="0.25">
      <c r="B18" s="7" t="s">
        <v>294</v>
      </c>
      <c r="C18" s="7"/>
      <c r="D18" s="7"/>
    </row>
    <row r="19" spans="2:4" ht="31.5" customHeight="1" x14ac:dyDescent="0.25">
      <c r="B19" s="6" t="s">
        <v>295</v>
      </c>
      <c r="C19" s="6"/>
      <c r="D19" s="6"/>
    </row>
    <row r="20" spans="2:4" ht="25.5" customHeight="1" x14ac:dyDescent="0.25">
      <c r="B20" s="20" t="s">
        <v>296</v>
      </c>
      <c r="C20" s="8"/>
      <c r="D20" s="8"/>
    </row>
    <row r="21" spans="2:4" ht="25.5" customHeight="1" x14ac:dyDescent="0.25">
      <c r="B21" s="20" t="s">
        <v>297</v>
      </c>
      <c r="C21" s="8"/>
      <c r="D21" s="8"/>
    </row>
    <row r="22" spans="2:4" ht="25.5" customHeight="1" x14ac:dyDescent="0.25">
      <c r="B22" s="20" t="s">
        <v>298</v>
      </c>
      <c r="C22" s="8"/>
      <c r="D22" s="8"/>
    </row>
    <row r="23" spans="2:4" ht="25.5" customHeight="1" x14ac:dyDescent="0.25">
      <c r="B23" s="20" t="s">
        <v>52</v>
      </c>
      <c r="C23" s="8"/>
      <c r="D23" s="8"/>
    </row>
    <row r="24" spans="2:4" ht="25.5" customHeight="1" x14ac:dyDescent="0.25">
      <c r="B24" s="20" t="s">
        <v>79</v>
      </c>
      <c r="C24" s="8"/>
      <c r="D24" s="8"/>
    </row>
    <row r="25" spans="2:4" ht="25.5" customHeight="1" x14ac:dyDescent="0.25">
      <c r="B25" s="20" t="s">
        <v>299</v>
      </c>
      <c r="C25" s="8"/>
      <c r="D25" s="8"/>
    </row>
    <row r="26" spans="2:4" ht="25.5" customHeight="1" x14ac:dyDescent="0.25">
      <c r="B26" s="20" t="s">
        <v>300</v>
      </c>
      <c r="C26" s="8"/>
      <c r="D26" s="8"/>
    </row>
    <row r="27" spans="2:4" ht="25.5" customHeight="1" x14ac:dyDescent="0.25">
      <c r="B27" s="20" t="s">
        <v>301</v>
      </c>
      <c r="C27" s="6" t="s">
        <v>302</v>
      </c>
      <c r="D27" s="6"/>
    </row>
    <row r="28" spans="2:4" ht="25.5" customHeight="1" x14ac:dyDescent="0.25">
      <c r="B28" s="20" t="s">
        <v>303</v>
      </c>
      <c r="C28" s="8"/>
      <c r="D28" s="8"/>
    </row>
    <row r="29" spans="2:4" ht="25.5" customHeight="1" x14ac:dyDescent="0.25">
      <c r="B29" s="20" t="s">
        <v>304</v>
      </c>
      <c r="C29" s="8"/>
      <c r="D29" s="8"/>
    </row>
    <row r="30" spans="2:4" ht="25.5" customHeight="1" x14ac:dyDescent="0.25">
      <c r="B30" s="20" t="s">
        <v>305</v>
      </c>
      <c r="C30" s="6" t="s">
        <v>306</v>
      </c>
      <c r="D30" s="6"/>
    </row>
    <row r="31" spans="2:4" ht="25.5" customHeight="1" x14ac:dyDescent="0.25">
      <c r="B31" s="20" t="s">
        <v>376</v>
      </c>
      <c r="C31" s="6" t="s">
        <v>307</v>
      </c>
      <c r="D31" s="6"/>
    </row>
    <row r="32" spans="2:4" ht="25.5" customHeight="1" x14ac:dyDescent="0.25">
      <c r="B32" s="20" t="s">
        <v>308</v>
      </c>
      <c r="C32" s="6" t="s">
        <v>309</v>
      </c>
      <c r="D32" s="6"/>
    </row>
    <row r="33" spans="2:4" ht="31.5" customHeight="1" x14ac:dyDescent="0.25">
      <c r="B33" s="49" t="s">
        <v>310</v>
      </c>
      <c r="C33" s="1" t="s">
        <v>311</v>
      </c>
      <c r="D33" s="1"/>
    </row>
    <row r="34" spans="2:4" ht="25.5" customHeight="1" x14ac:dyDescent="0.25">
      <c r="B34" s="20" t="s">
        <v>373</v>
      </c>
      <c r="C34" s="8"/>
      <c r="D34" s="8"/>
    </row>
    <row r="35" spans="2:4" ht="25.5" customHeight="1" x14ac:dyDescent="0.25">
      <c r="B35" s="20" t="s">
        <v>312</v>
      </c>
      <c r="C35" s="6" t="s">
        <v>302</v>
      </c>
      <c r="D35" s="6"/>
    </row>
    <row r="36" spans="2:4" ht="25.5" customHeight="1" x14ac:dyDescent="0.25">
      <c r="B36" s="20" t="s">
        <v>313</v>
      </c>
      <c r="C36" s="8"/>
      <c r="D36" s="8"/>
    </row>
    <row r="37" spans="2:4" ht="25.5" customHeight="1" x14ac:dyDescent="0.25">
      <c r="B37" s="20" t="s">
        <v>374</v>
      </c>
      <c r="C37" s="8"/>
      <c r="D37" s="8"/>
    </row>
    <row r="38" spans="2:4" ht="25.5" customHeight="1" x14ac:dyDescent="0.25">
      <c r="B38" s="20" t="s">
        <v>314</v>
      </c>
      <c r="C38" s="8"/>
      <c r="D38" s="8"/>
    </row>
    <row r="39" spans="2:4" ht="25.5" customHeight="1" x14ac:dyDescent="0.25">
      <c r="B39" s="20" t="s">
        <v>315</v>
      </c>
      <c r="C39" s="8"/>
      <c r="D39" s="8"/>
    </row>
    <row r="40" spans="2:4" ht="25.5" customHeight="1" x14ac:dyDescent="0.25">
      <c r="B40" s="20" t="s">
        <v>375</v>
      </c>
      <c r="C40" s="8"/>
      <c r="D40" s="8"/>
    </row>
  </sheetData>
  <mergeCells count="25"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B2:D2"/>
    <mergeCell ref="B4:D4"/>
    <mergeCell ref="B18:D18"/>
    <mergeCell ref="B19:D19"/>
    <mergeCell ref="C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1"/>
  <sheetViews>
    <sheetView showGridLines="0" topLeftCell="A22" zoomScaleNormal="100" workbookViewId="0">
      <selection activeCell="B40" sqref="B40"/>
    </sheetView>
  </sheetViews>
  <sheetFormatPr defaultColWidth="8.7109375" defaultRowHeight="15" x14ac:dyDescent="0.25"/>
  <cols>
    <col min="1" max="1" width="4" customWidth="1"/>
    <col min="2" max="2" width="55" customWidth="1"/>
    <col min="3" max="3" width="14" customWidth="1"/>
    <col min="4" max="4" width="45" customWidth="1"/>
  </cols>
  <sheetData>
    <row r="2" spans="2:4" ht="34.5" customHeight="1" x14ac:dyDescent="0.25">
      <c r="B2" s="11" t="s">
        <v>322</v>
      </c>
      <c r="C2" s="11"/>
      <c r="D2" s="11"/>
    </row>
    <row r="3" spans="2:4" ht="25.5" customHeight="1" x14ac:dyDescent="0.25">
      <c r="B3" s="10" t="s">
        <v>23</v>
      </c>
      <c r="C3" s="10"/>
      <c r="D3" s="10"/>
    </row>
    <row r="5" spans="2:4" ht="15" customHeight="1" x14ac:dyDescent="0.25">
      <c r="B5" s="9" t="s">
        <v>24</v>
      </c>
      <c r="C5" s="9"/>
      <c r="D5" s="9"/>
    </row>
    <row r="6" spans="2:4" ht="21.75" customHeight="1" x14ac:dyDescent="0.25">
      <c r="B6" s="20" t="s">
        <v>25</v>
      </c>
      <c r="C6" s="8"/>
      <c r="D6" s="8"/>
    </row>
    <row r="7" spans="2:4" ht="21.75" customHeight="1" x14ac:dyDescent="0.25">
      <c r="B7" s="20" t="s">
        <v>26</v>
      </c>
      <c r="C7" s="8"/>
      <c r="D7" s="8"/>
    </row>
    <row r="8" spans="2:4" ht="21.75" customHeight="1" x14ac:dyDescent="0.25">
      <c r="B8" s="20" t="s">
        <v>27</v>
      </c>
      <c r="C8" s="8"/>
      <c r="D8" s="8"/>
    </row>
    <row r="9" spans="2:4" ht="21.75" customHeight="1" x14ac:dyDescent="0.25">
      <c r="B9" s="20" t="s">
        <v>323</v>
      </c>
      <c r="C9" s="8"/>
      <c r="D9" s="8"/>
    </row>
    <row r="10" spans="2:4" ht="21.75" customHeight="1" x14ac:dyDescent="0.25">
      <c r="B10" s="20" t="s">
        <v>324</v>
      </c>
      <c r="C10" s="8"/>
      <c r="D10" s="8"/>
    </row>
    <row r="11" spans="2:4" ht="21.75" customHeight="1" x14ac:dyDescent="0.25">
      <c r="B11" s="20" t="s">
        <v>28</v>
      </c>
      <c r="C11" s="8"/>
      <c r="D11" s="8"/>
    </row>
    <row r="12" spans="2:4" ht="21.75" customHeight="1" x14ac:dyDescent="0.25">
      <c r="B12" s="20" t="s">
        <v>29</v>
      </c>
      <c r="C12" s="8"/>
      <c r="D12" s="8"/>
    </row>
    <row r="14" spans="2:4" ht="25.5" customHeight="1" x14ac:dyDescent="0.25">
      <c r="B14" s="7" t="s">
        <v>30</v>
      </c>
      <c r="C14" s="7"/>
      <c r="D14" s="7"/>
    </row>
    <row r="15" spans="2:4" ht="24" customHeight="1" x14ac:dyDescent="0.25">
      <c r="B15" s="22" t="s">
        <v>31</v>
      </c>
      <c r="C15" s="22" t="s">
        <v>32</v>
      </c>
      <c r="D15" s="22" t="s">
        <v>33</v>
      </c>
    </row>
    <row r="16" spans="2:4" ht="25.5" customHeight="1" x14ac:dyDescent="0.25">
      <c r="B16" s="15" t="s">
        <v>325</v>
      </c>
      <c r="C16" s="23"/>
      <c r="D16" s="21"/>
    </row>
    <row r="17" spans="2:4" ht="25.5" customHeight="1" x14ac:dyDescent="0.25">
      <c r="B17" s="15" t="s">
        <v>34</v>
      </c>
      <c r="C17" s="23"/>
      <c r="D17" s="21"/>
    </row>
    <row r="18" spans="2:4" ht="25.5" customHeight="1" x14ac:dyDescent="0.25">
      <c r="B18" s="15" t="s">
        <v>326</v>
      </c>
      <c r="C18" s="23"/>
      <c r="D18" s="21"/>
    </row>
    <row r="19" spans="2:4" ht="25.5" customHeight="1" x14ac:dyDescent="0.25">
      <c r="B19" s="15" t="s">
        <v>35</v>
      </c>
      <c r="C19" s="23"/>
      <c r="D19" s="21"/>
    </row>
    <row r="20" spans="2:4" ht="25.5" customHeight="1" x14ac:dyDescent="0.25">
      <c r="B20" s="15" t="s">
        <v>327</v>
      </c>
      <c r="C20" s="23"/>
      <c r="D20" s="21"/>
    </row>
    <row r="21" spans="2:4" ht="25.5" customHeight="1" x14ac:dyDescent="0.25">
      <c r="B21" s="15" t="s">
        <v>36</v>
      </c>
      <c r="C21" s="23"/>
      <c r="D21" s="21"/>
    </row>
    <row r="22" spans="2:4" ht="25.5" customHeight="1" x14ac:dyDescent="0.25">
      <c r="B22" s="15" t="s">
        <v>37</v>
      </c>
      <c r="C22" s="23"/>
      <c r="D22" s="21"/>
    </row>
    <row r="23" spans="2:4" ht="25.5" customHeight="1" x14ac:dyDescent="0.25">
      <c r="B23" s="15" t="s">
        <v>328</v>
      </c>
      <c r="C23" s="23"/>
      <c r="D23" s="21"/>
    </row>
    <row r="24" spans="2:4" ht="25.5" customHeight="1" x14ac:dyDescent="0.25">
      <c r="B24" s="15" t="s">
        <v>329</v>
      </c>
      <c r="C24" s="23"/>
      <c r="D24" s="21"/>
    </row>
    <row r="25" spans="2:4" ht="25.5" customHeight="1" x14ac:dyDescent="0.25">
      <c r="B25" s="15" t="s">
        <v>330</v>
      </c>
      <c r="C25" s="23"/>
      <c r="D25" s="21"/>
    </row>
    <row r="26" spans="2:4" ht="25.5" customHeight="1" x14ac:dyDescent="0.25">
      <c r="B26" s="15" t="s">
        <v>38</v>
      </c>
      <c r="C26" s="23"/>
      <c r="D26" s="21"/>
    </row>
    <row r="27" spans="2:4" ht="25.5" customHeight="1" x14ac:dyDescent="0.25">
      <c r="B27" s="15" t="s">
        <v>39</v>
      </c>
      <c r="C27" s="23"/>
      <c r="D27" s="21"/>
    </row>
    <row r="28" spans="2:4" ht="25.5" customHeight="1" x14ac:dyDescent="0.25">
      <c r="B28" s="24" t="s">
        <v>40</v>
      </c>
      <c r="C28" s="25" t="str">
        <f>COUNTIF(C16:C27,"OK")&amp;"/"&amp;COUNTA(C16:C27)</f>
        <v>0/0</v>
      </c>
      <c r="D28" s="16"/>
    </row>
    <row r="30" spans="2:4" ht="25.5" customHeight="1" x14ac:dyDescent="0.25">
      <c r="B30" s="7" t="s">
        <v>41</v>
      </c>
      <c r="C30" s="7"/>
      <c r="D30" s="7"/>
    </row>
    <row r="31" spans="2:4" ht="24" customHeight="1" x14ac:dyDescent="0.25">
      <c r="B31" s="22" t="s">
        <v>31</v>
      </c>
      <c r="C31" s="22" t="s">
        <v>32</v>
      </c>
      <c r="D31" s="22" t="s">
        <v>33</v>
      </c>
    </row>
    <row r="32" spans="2:4" ht="25.5" customHeight="1" x14ac:dyDescent="0.25">
      <c r="B32" s="15" t="s">
        <v>42</v>
      </c>
      <c r="C32" s="23"/>
      <c r="D32" s="21"/>
    </row>
    <row r="33" spans="2:4" ht="25.5" customHeight="1" x14ac:dyDescent="0.25">
      <c r="B33" s="15" t="s">
        <v>331</v>
      </c>
      <c r="C33" s="23"/>
      <c r="D33" s="21"/>
    </row>
    <row r="34" spans="2:4" ht="25.5" customHeight="1" x14ac:dyDescent="0.25">
      <c r="B34" s="15" t="s">
        <v>332</v>
      </c>
      <c r="C34" s="23"/>
      <c r="D34" s="21"/>
    </row>
    <row r="35" spans="2:4" ht="25.5" customHeight="1" x14ac:dyDescent="0.25">
      <c r="B35" s="15" t="s">
        <v>43</v>
      </c>
      <c r="C35" s="23"/>
      <c r="D35" s="21"/>
    </row>
    <row r="36" spans="2:4" ht="25.5" customHeight="1" x14ac:dyDescent="0.25">
      <c r="B36" s="15" t="s">
        <v>333</v>
      </c>
      <c r="C36" s="23"/>
      <c r="D36" s="21"/>
    </row>
    <row r="37" spans="2:4" ht="25.5" customHeight="1" x14ac:dyDescent="0.25">
      <c r="B37" s="15" t="s">
        <v>334</v>
      </c>
      <c r="C37" s="23"/>
      <c r="D37" s="21"/>
    </row>
    <row r="38" spans="2:4" ht="25.5" customHeight="1" x14ac:dyDescent="0.25">
      <c r="B38" s="15" t="s">
        <v>335</v>
      </c>
      <c r="C38" s="23"/>
      <c r="D38" s="21"/>
    </row>
    <row r="39" spans="2:4" ht="25.5" customHeight="1" x14ac:dyDescent="0.25">
      <c r="B39" s="15" t="s">
        <v>336</v>
      </c>
      <c r="C39" s="23"/>
      <c r="D39" s="21"/>
    </row>
    <row r="40" spans="2:4" ht="25.5" customHeight="1" x14ac:dyDescent="0.25">
      <c r="B40" s="15" t="s">
        <v>44</v>
      </c>
      <c r="C40" s="23"/>
      <c r="D40" s="21"/>
    </row>
    <row r="41" spans="2:4" ht="25.5" customHeight="1" x14ac:dyDescent="0.25">
      <c r="B41" s="24" t="s">
        <v>45</v>
      </c>
      <c r="C41" s="25" t="str">
        <f>COUNTIF(C32:C40,"OK")&amp;"/"&amp;COUNTA(C32:C40)</f>
        <v>0/0</v>
      </c>
      <c r="D41" s="16"/>
    </row>
  </sheetData>
  <mergeCells count="12">
    <mergeCell ref="B14:D14"/>
    <mergeCell ref="B30:D30"/>
    <mergeCell ref="C8:D8"/>
    <mergeCell ref="C9:D9"/>
    <mergeCell ref="C10:D10"/>
    <mergeCell ref="C11:D11"/>
    <mergeCell ref="C12:D12"/>
    <mergeCell ref="B2:D2"/>
    <mergeCell ref="B3:D3"/>
    <mergeCell ref="B5:D5"/>
    <mergeCell ref="C6:D6"/>
    <mergeCell ref="C7:D7"/>
  </mergeCells>
  <dataValidations count="1">
    <dataValidation type="list" allowBlank="1" sqref="C16:C27 C32:C40" xr:uid="{00000000-0002-0000-0100-000000000000}">
      <formula1>"OK,KO,N/A"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1"/>
  <sheetViews>
    <sheetView showGridLines="0" topLeftCell="A8" zoomScaleNormal="100" workbookViewId="0">
      <selection activeCell="C27" sqref="C27"/>
    </sheetView>
  </sheetViews>
  <sheetFormatPr defaultColWidth="8.7109375" defaultRowHeight="15" x14ac:dyDescent="0.25"/>
  <cols>
    <col min="1" max="1" width="4" customWidth="1"/>
    <col min="2" max="2" width="8" customWidth="1"/>
    <col min="3" max="3" width="42" customWidth="1"/>
    <col min="4" max="4" width="20" customWidth="1"/>
    <col min="5" max="5" width="30" customWidth="1"/>
  </cols>
  <sheetData>
    <row r="2" spans="2:5" ht="34.5" customHeight="1" x14ac:dyDescent="0.25">
      <c r="B2" s="11" t="s">
        <v>337</v>
      </c>
      <c r="C2" s="11"/>
      <c r="D2" s="11"/>
      <c r="E2" s="11"/>
    </row>
    <row r="3" spans="2:5" ht="24" customHeight="1" x14ac:dyDescent="0.25">
      <c r="B3" s="10" t="s">
        <v>46</v>
      </c>
      <c r="C3" s="10"/>
      <c r="D3" s="10"/>
      <c r="E3" s="10"/>
    </row>
    <row r="5" spans="2:5" ht="27.75" customHeight="1" x14ac:dyDescent="0.25">
      <c r="B5" s="22" t="s">
        <v>47</v>
      </c>
      <c r="C5" s="22" t="s">
        <v>48</v>
      </c>
      <c r="D5" s="22" t="s">
        <v>49</v>
      </c>
      <c r="E5" s="22" t="s">
        <v>50</v>
      </c>
    </row>
    <row r="6" spans="2:5" ht="30" customHeight="1" x14ac:dyDescent="0.25">
      <c r="B6" s="23" t="s">
        <v>51</v>
      </c>
      <c r="C6" s="15" t="s">
        <v>340</v>
      </c>
      <c r="D6" s="26" t="s">
        <v>338</v>
      </c>
      <c r="E6" s="27" t="s">
        <v>53</v>
      </c>
    </row>
    <row r="7" spans="2:5" ht="30" customHeight="1" x14ac:dyDescent="0.25">
      <c r="B7" s="23" t="s">
        <v>51</v>
      </c>
      <c r="C7" s="15" t="s">
        <v>339</v>
      </c>
      <c r="D7" s="26" t="s">
        <v>28</v>
      </c>
      <c r="E7" s="27" t="s">
        <v>54</v>
      </c>
    </row>
    <row r="8" spans="2:5" ht="30" customHeight="1" x14ac:dyDescent="0.25">
      <c r="B8" s="23" t="s">
        <v>55</v>
      </c>
      <c r="C8" s="15" t="s">
        <v>56</v>
      </c>
      <c r="D8" s="26" t="s">
        <v>57</v>
      </c>
      <c r="E8" s="27" t="s">
        <v>58</v>
      </c>
    </row>
    <row r="9" spans="2:5" ht="30" customHeight="1" x14ac:dyDescent="0.25">
      <c r="B9" s="23" t="s">
        <v>59</v>
      </c>
      <c r="C9" s="15" t="s">
        <v>60</v>
      </c>
      <c r="D9" s="26" t="s">
        <v>61</v>
      </c>
      <c r="E9" s="27" t="s">
        <v>62</v>
      </c>
    </row>
    <row r="10" spans="2:5" ht="30" customHeight="1" x14ac:dyDescent="0.25">
      <c r="B10" s="23" t="s">
        <v>55</v>
      </c>
      <c r="C10" s="15" t="s">
        <v>341</v>
      </c>
      <c r="D10" s="26" t="s">
        <v>63</v>
      </c>
      <c r="E10" s="27" t="s">
        <v>64</v>
      </c>
    </row>
    <row r="11" spans="2:5" ht="30" customHeight="1" x14ac:dyDescent="0.25">
      <c r="B11" s="23" t="s">
        <v>65</v>
      </c>
      <c r="C11" s="15" t="s">
        <v>66</v>
      </c>
      <c r="D11" s="26" t="s">
        <v>67</v>
      </c>
      <c r="E11" s="27" t="s">
        <v>68</v>
      </c>
    </row>
    <row r="12" spans="2:5" ht="30" customHeight="1" x14ac:dyDescent="0.25">
      <c r="B12" s="28" t="s">
        <v>69</v>
      </c>
      <c r="C12" s="20" t="s">
        <v>70</v>
      </c>
      <c r="D12" s="29" t="s">
        <v>71</v>
      </c>
      <c r="E12" s="30" t="s">
        <v>71</v>
      </c>
    </row>
    <row r="13" spans="2:5" ht="30" customHeight="1" x14ac:dyDescent="0.25">
      <c r="B13" s="23" t="s">
        <v>51</v>
      </c>
      <c r="C13" s="15" t="s">
        <v>342</v>
      </c>
      <c r="D13" s="26" t="s">
        <v>72</v>
      </c>
      <c r="E13" s="27" t="s">
        <v>73</v>
      </c>
    </row>
    <row r="14" spans="2:5" ht="30" customHeight="1" x14ac:dyDescent="0.25">
      <c r="B14" s="23" t="s">
        <v>69</v>
      </c>
      <c r="C14" s="15" t="s">
        <v>343</v>
      </c>
      <c r="D14" s="26" t="s">
        <v>28</v>
      </c>
      <c r="E14" s="27" t="s">
        <v>74</v>
      </c>
    </row>
    <row r="15" spans="2:5" ht="30" customHeight="1" x14ac:dyDescent="0.25">
      <c r="B15" s="23" t="s">
        <v>51</v>
      </c>
      <c r="C15" s="15" t="s">
        <v>75</v>
      </c>
      <c r="D15" s="26" t="s">
        <v>348</v>
      </c>
      <c r="E15" s="27" t="s">
        <v>76</v>
      </c>
    </row>
    <row r="16" spans="2:5" ht="30" customHeight="1" x14ac:dyDescent="0.25">
      <c r="B16" s="23" t="s">
        <v>51</v>
      </c>
      <c r="C16" s="15" t="s">
        <v>344</v>
      </c>
      <c r="D16" s="26" t="s">
        <v>77</v>
      </c>
      <c r="E16" s="27" t="s">
        <v>78</v>
      </c>
    </row>
    <row r="17" spans="2:5" ht="30" customHeight="1" x14ac:dyDescent="0.25">
      <c r="B17" s="23" t="s">
        <v>69</v>
      </c>
      <c r="C17" s="15" t="s">
        <v>345</v>
      </c>
      <c r="D17" s="26" t="s">
        <v>347</v>
      </c>
      <c r="E17" s="27" t="s">
        <v>80</v>
      </c>
    </row>
    <row r="18" spans="2:5" ht="30" customHeight="1" x14ac:dyDescent="0.25">
      <c r="B18" s="23" t="s">
        <v>69</v>
      </c>
      <c r="C18" s="15" t="s">
        <v>81</v>
      </c>
      <c r="D18" s="26" t="s">
        <v>338</v>
      </c>
      <c r="E18" s="27" t="s">
        <v>82</v>
      </c>
    </row>
    <row r="19" spans="2:5" ht="30" customHeight="1" x14ac:dyDescent="0.25">
      <c r="B19" s="23" t="s">
        <v>83</v>
      </c>
      <c r="C19" s="15" t="s">
        <v>346</v>
      </c>
      <c r="D19" s="26" t="s">
        <v>338</v>
      </c>
      <c r="E19" s="27" t="s">
        <v>84</v>
      </c>
    </row>
    <row r="21" spans="2:5" ht="45" customHeight="1" x14ac:dyDescent="0.25">
      <c r="B21" s="6" t="s">
        <v>85</v>
      </c>
      <c r="C21" s="6"/>
      <c r="D21" s="6"/>
      <c r="E21" s="6"/>
    </row>
  </sheetData>
  <mergeCells count="3">
    <mergeCell ref="B2:E2"/>
    <mergeCell ref="B3:E3"/>
    <mergeCell ref="B21:E2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2"/>
  <sheetViews>
    <sheetView showGridLines="0" topLeftCell="A4" zoomScaleNormal="100" workbookViewId="0">
      <selection activeCell="B7" sqref="B7"/>
    </sheetView>
  </sheetViews>
  <sheetFormatPr defaultColWidth="8.7109375" defaultRowHeight="15" x14ac:dyDescent="0.25"/>
  <cols>
    <col min="1" max="1" width="4" customWidth="1"/>
    <col min="2" max="2" width="40" customWidth="1"/>
    <col min="3" max="3" width="14" customWidth="1"/>
    <col min="4" max="9" width="11" customWidth="1"/>
  </cols>
  <sheetData>
    <row r="2" spans="2:9" ht="34.5" customHeight="1" x14ac:dyDescent="0.25">
      <c r="B2" s="11" t="s">
        <v>86</v>
      </c>
      <c r="C2" s="11"/>
      <c r="D2" s="11"/>
      <c r="E2" s="11"/>
      <c r="F2" s="11"/>
      <c r="G2" s="11"/>
      <c r="H2" s="11"/>
      <c r="I2" s="11"/>
    </row>
    <row r="3" spans="2:9" ht="27.75" customHeight="1" x14ac:dyDescent="0.25">
      <c r="B3" s="10" t="s">
        <v>87</v>
      </c>
      <c r="C3" s="10"/>
      <c r="D3" s="10"/>
      <c r="E3" s="10"/>
      <c r="F3" s="10"/>
      <c r="G3" s="10"/>
      <c r="H3" s="10"/>
      <c r="I3" s="10"/>
    </row>
    <row r="5" spans="2:9" ht="36" customHeight="1" x14ac:dyDescent="0.25">
      <c r="B5" s="22" t="s">
        <v>88</v>
      </c>
      <c r="C5" s="22" t="s">
        <v>338</v>
      </c>
      <c r="D5" s="22" t="s">
        <v>89</v>
      </c>
      <c r="E5" s="22" t="s">
        <v>61</v>
      </c>
      <c r="F5" s="22" t="s">
        <v>90</v>
      </c>
      <c r="G5" s="22" t="s">
        <v>91</v>
      </c>
      <c r="H5" s="22" t="s">
        <v>77</v>
      </c>
      <c r="I5" s="22" t="s">
        <v>92</v>
      </c>
    </row>
    <row r="6" spans="2:9" ht="27.75" customHeight="1" x14ac:dyDescent="0.25">
      <c r="B6" s="31" t="s">
        <v>349</v>
      </c>
      <c r="C6" s="32" t="s">
        <v>93</v>
      </c>
      <c r="D6" s="33" t="s">
        <v>94</v>
      </c>
      <c r="E6" s="34" t="s">
        <v>95</v>
      </c>
      <c r="F6" s="35" t="s">
        <v>96</v>
      </c>
      <c r="G6" s="34" t="s">
        <v>95</v>
      </c>
      <c r="H6" s="34" t="s">
        <v>95</v>
      </c>
      <c r="I6" s="34" t="s">
        <v>95</v>
      </c>
    </row>
    <row r="7" spans="2:9" ht="27.75" customHeight="1" x14ac:dyDescent="0.25">
      <c r="B7" s="15" t="s">
        <v>358</v>
      </c>
      <c r="C7" s="34" t="s">
        <v>95</v>
      </c>
      <c r="D7" s="32" t="s">
        <v>93</v>
      </c>
      <c r="E7" s="33" t="s">
        <v>94</v>
      </c>
      <c r="F7" s="35" t="s">
        <v>96</v>
      </c>
      <c r="G7" s="33" t="s">
        <v>94</v>
      </c>
      <c r="H7" s="34" t="s">
        <v>95</v>
      </c>
      <c r="I7" s="34" t="s">
        <v>95</v>
      </c>
    </row>
    <row r="8" spans="2:9" ht="27.75" customHeight="1" x14ac:dyDescent="0.25">
      <c r="B8" s="31" t="s">
        <v>357</v>
      </c>
      <c r="C8" s="33" t="s">
        <v>94</v>
      </c>
      <c r="D8" s="32" t="s">
        <v>93</v>
      </c>
      <c r="E8" s="35" t="s">
        <v>96</v>
      </c>
      <c r="F8" s="34" t="s">
        <v>95</v>
      </c>
      <c r="G8" s="34" t="s">
        <v>95</v>
      </c>
      <c r="H8" s="34" t="s">
        <v>95</v>
      </c>
      <c r="I8" s="34" t="s">
        <v>95</v>
      </c>
    </row>
    <row r="9" spans="2:9" ht="27.75" customHeight="1" x14ac:dyDescent="0.25">
      <c r="B9" s="15" t="s">
        <v>356</v>
      </c>
      <c r="C9" s="32" t="s">
        <v>93</v>
      </c>
      <c r="D9" s="33" t="s">
        <v>94</v>
      </c>
      <c r="E9" s="35" t="s">
        <v>96</v>
      </c>
      <c r="F9" s="35" t="s">
        <v>96</v>
      </c>
      <c r="G9" s="35" t="s">
        <v>96</v>
      </c>
      <c r="H9" s="34" t="s">
        <v>95</v>
      </c>
      <c r="I9" s="34" t="s">
        <v>95</v>
      </c>
    </row>
    <row r="10" spans="2:9" ht="27.75" customHeight="1" x14ac:dyDescent="0.25">
      <c r="B10" s="31" t="s">
        <v>97</v>
      </c>
      <c r="C10" s="32" t="s">
        <v>93</v>
      </c>
      <c r="D10" s="33" t="s">
        <v>94</v>
      </c>
      <c r="E10" s="35" t="s">
        <v>96</v>
      </c>
      <c r="F10" s="35" t="s">
        <v>96</v>
      </c>
      <c r="G10" s="35" t="s">
        <v>96</v>
      </c>
      <c r="H10" s="35" t="s">
        <v>96</v>
      </c>
      <c r="I10" s="34" t="s">
        <v>95</v>
      </c>
    </row>
    <row r="11" spans="2:9" ht="27.75" customHeight="1" x14ac:dyDescent="0.25">
      <c r="B11" s="15" t="s">
        <v>355</v>
      </c>
      <c r="C11" s="32" t="s">
        <v>93</v>
      </c>
      <c r="D11" s="34" t="s">
        <v>95</v>
      </c>
      <c r="E11" s="35" t="s">
        <v>96</v>
      </c>
      <c r="F11" s="35" t="s">
        <v>96</v>
      </c>
      <c r="G11" s="35" t="s">
        <v>96</v>
      </c>
      <c r="H11" s="33" t="s">
        <v>94</v>
      </c>
      <c r="I11" s="34" t="s">
        <v>95</v>
      </c>
    </row>
    <row r="12" spans="2:9" ht="27.75" customHeight="1" x14ac:dyDescent="0.25">
      <c r="B12" s="31" t="s">
        <v>98</v>
      </c>
      <c r="C12" s="32" t="s">
        <v>93</v>
      </c>
      <c r="D12" s="35" t="s">
        <v>96</v>
      </c>
      <c r="E12" s="35" t="s">
        <v>96</v>
      </c>
      <c r="F12" s="33" t="s">
        <v>94</v>
      </c>
      <c r="G12" s="35" t="s">
        <v>96</v>
      </c>
      <c r="H12" s="34" t="s">
        <v>95</v>
      </c>
      <c r="I12" s="34" t="s">
        <v>95</v>
      </c>
    </row>
    <row r="13" spans="2:9" ht="27.75" customHeight="1" x14ac:dyDescent="0.25">
      <c r="B13" s="15" t="s">
        <v>354</v>
      </c>
      <c r="C13" s="33" t="s">
        <v>94</v>
      </c>
      <c r="D13" s="35" t="s">
        <v>96</v>
      </c>
      <c r="E13" s="35" t="s">
        <v>96</v>
      </c>
      <c r="F13" s="35" t="s">
        <v>96</v>
      </c>
      <c r="G13" s="35" t="s">
        <v>96</v>
      </c>
      <c r="H13" s="35" t="s">
        <v>96</v>
      </c>
      <c r="I13" s="32" t="s">
        <v>93</v>
      </c>
    </row>
    <row r="14" spans="2:9" ht="27.75" customHeight="1" x14ac:dyDescent="0.25">
      <c r="B14" s="31" t="s">
        <v>353</v>
      </c>
      <c r="C14" s="32" t="s">
        <v>93</v>
      </c>
      <c r="D14" s="33" t="s">
        <v>94</v>
      </c>
      <c r="E14" s="35" t="s">
        <v>96</v>
      </c>
      <c r="F14" s="35" t="s">
        <v>96</v>
      </c>
      <c r="G14" s="34" t="s">
        <v>95</v>
      </c>
      <c r="H14" s="34" t="s">
        <v>95</v>
      </c>
      <c r="I14" s="34" t="s">
        <v>95</v>
      </c>
    </row>
    <row r="15" spans="2:9" ht="27.75" customHeight="1" x14ac:dyDescent="0.25">
      <c r="B15" s="15" t="s">
        <v>352</v>
      </c>
      <c r="C15" s="34" t="s">
        <v>95</v>
      </c>
      <c r="D15" s="32" t="s">
        <v>93</v>
      </c>
      <c r="E15" s="33" t="s">
        <v>94</v>
      </c>
      <c r="F15" s="35" t="s">
        <v>96</v>
      </c>
      <c r="G15" s="34" t="s">
        <v>95</v>
      </c>
      <c r="H15" s="34" t="s">
        <v>95</v>
      </c>
      <c r="I15" s="34" t="s">
        <v>95</v>
      </c>
    </row>
    <row r="16" spans="2:9" ht="27.75" customHeight="1" x14ac:dyDescent="0.25">
      <c r="B16" s="31" t="s">
        <v>351</v>
      </c>
      <c r="C16" s="34" t="s">
        <v>95</v>
      </c>
      <c r="D16" s="35" t="s">
        <v>96</v>
      </c>
      <c r="E16" s="34" t="s">
        <v>95</v>
      </c>
      <c r="F16" s="32" t="s">
        <v>93</v>
      </c>
      <c r="G16" s="34" t="s">
        <v>95</v>
      </c>
      <c r="H16" s="34" t="s">
        <v>95</v>
      </c>
      <c r="I16" s="34" t="s">
        <v>95</v>
      </c>
    </row>
    <row r="17" spans="2:9" ht="27.75" customHeight="1" x14ac:dyDescent="0.25">
      <c r="B17" s="15" t="s">
        <v>350</v>
      </c>
      <c r="C17" s="34" t="s">
        <v>95</v>
      </c>
      <c r="D17" s="33" t="s">
        <v>94</v>
      </c>
      <c r="E17" s="34" t="s">
        <v>95</v>
      </c>
      <c r="F17" s="35" t="s">
        <v>96</v>
      </c>
      <c r="G17" s="34" t="s">
        <v>95</v>
      </c>
      <c r="H17" s="34" t="s">
        <v>95</v>
      </c>
      <c r="I17" s="32" t="s">
        <v>93</v>
      </c>
    </row>
    <row r="20" spans="2:9" ht="25.5" customHeight="1" x14ac:dyDescent="0.25">
      <c r="B20" s="36" t="s">
        <v>99</v>
      </c>
      <c r="C20" s="37" t="s">
        <v>100</v>
      </c>
      <c r="D20" s="38" t="s">
        <v>101</v>
      </c>
      <c r="E20" s="23" t="s">
        <v>102</v>
      </c>
      <c r="F20" s="39" t="s">
        <v>103</v>
      </c>
    </row>
    <row r="22" spans="2:9" ht="39.75" customHeight="1" x14ac:dyDescent="0.25">
      <c r="B22" s="6" t="s">
        <v>104</v>
      </c>
      <c r="C22" s="6"/>
      <c r="D22" s="6"/>
      <c r="E22" s="6"/>
      <c r="F22" s="6"/>
      <c r="G22" s="6"/>
      <c r="H22" s="6"/>
      <c r="I22" s="6"/>
    </row>
  </sheetData>
  <mergeCells count="3">
    <mergeCell ref="B2:I2"/>
    <mergeCell ref="B3:I3"/>
    <mergeCell ref="B22:I2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34"/>
  <sheetViews>
    <sheetView showGridLines="0" topLeftCell="A20" zoomScaleNormal="100" workbookViewId="0"/>
  </sheetViews>
  <sheetFormatPr defaultColWidth="8.7109375" defaultRowHeight="15" x14ac:dyDescent="0.25"/>
  <cols>
    <col min="1" max="1" width="4" customWidth="1"/>
    <col min="2" max="2" width="14" customWidth="1"/>
    <col min="3" max="3" width="55" customWidth="1"/>
    <col min="4" max="4" width="12" customWidth="1"/>
    <col min="5" max="5" width="35" customWidth="1"/>
  </cols>
  <sheetData>
    <row r="2" spans="2:5" ht="34.5" customHeight="1" x14ac:dyDescent="0.25">
      <c r="B2" s="11" t="s">
        <v>105</v>
      </c>
      <c r="C2" s="11"/>
      <c r="D2" s="11"/>
      <c r="E2" s="11"/>
    </row>
    <row r="3" spans="2:5" ht="25.5" customHeight="1" x14ac:dyDescent="0.25">
      <c r="B3" s="10" t="s">
        <v>106</v>
      </c>
      <c r="C3" s="10"/>
      <c r="D3" s="10"/>
      <c r="E3" s="10"/>
    </row>
    <row r="5" spans="2:5" ht="25.5" customHeight="1" x14ac:dyDescent="0.25">
      <c r="B5" s="22" t="s">
        <v>107</v>
      </c>
      <c r="C5" s="22" t="s">
        <v>108</v>
      </c>
      <c r="D5" s="22" t="s">
        <v>32</v>
      </c>
      <c r="E5" s="22" t="s">
        <v>109</v>
      </c>
    </row>
    <row r="6" spans="2:5" ht="31.5" customHeight="1" x14ac:dyDescent="0.25">
      <c r="B6" s="25" t="s">
        <v>110</v>
      </c>
      <c r="C6" s="31" t="s">
        <v>111</v>
      </c>
      <c r="D6" s="23"/>
      <c r="E6" s="21"/>
    </row>
    <row r="7" spans="2:5" ht="31.5" customHeight="1" x14ac:dyDescent="0.25">
      <c r="B7" s="25" t="s">
        <v>112</v>
      </c>
      <c r="C7" s="15" t="s">
        <v>113</v>
      </c>
      <c r="D7" s="23"/>
      <c r="E7" s="21"/>
    </row>
    <row r="8" spans="2:5" ht="31.5" customHeight="1" x14ac:dyDescent="0.25">
      <c r="B8" s="25" t="s">
        <v>114</v>
      </c>
      <c r="C8" s="31" t="s">
        <v>115</v>
      </c>
      <c r="D8" s="23"/>
      <c r="E8" s="21"/>
    </row>
    <row r="9" spans="2:5" ht="31.5" customHeight="1" x14ac:dyDescent="0.25">
      <c r="B9" s="25" t="s">
        <v>116</v>
      </c>
      <c r="C9" s="15" t="s">
        <v>117</v>
      </c>
      <c r="D9" s="23"/>
      <c r="E9" s="21"/>
    </row>
    <row r="10" spans="2:5" ht="31.5" customHeight="1" x14ac:dyDescent="0.25">
      <c r="B10" s="25" t="s">
        <v>118</v>
      </c>
      <c r="C10" s="31" t="s">
        <v>119</v>
      </c>
      <c r="D10" s="23"/>
      <c r="E10" s="21"/>
    </row>
    <row r="11" spans="2:5" ht="31.5" customHeight="1" x14ac:dyDescent="0.25">
      <c r="B11" s="25" t="s">
        <v>120</v>
      </c>
      <c r="C11" s="15" t="s">
        <v>121</v>
      </c>
      <c r="D11" s="23"/>
      <c r="E11" s="21"/>
    </row>
    <row r="12" spans="2:5" ht="31.5" customHeight="1" x14ac:dyDescent="0.25">
      <c r="B12" s="25" t="s">
        <v>122</v>
      </c>
      <c r="C12" s="31" t="s">
        <v>123</v>
      </c>
      <c r="D12" s="23"/>
      <c r="E12" s="21"/>
    </row>
    <row r="13" spans="2:5" ht="31.5" customHeight="1" x14ac:dyDescent="0.25">
      <c r="B13" s="25" t="s">
        <v>124</v>
      </c>
      <c r="C13" s="15" t="s">
        <v>125</v>
      </c>
      <c r="D13" s="23"/>
      <c r="E13" s="21"/>
    </row>
    <row r="14" spans="2:5" ht="31.5" customHeight="1" x14ac:dyDescent="0.25">
      <c r="B14" s="25" t="s">
        <v>126</v>
      </c>
      <c r="C14" s="31" t="s">
        <v>127</v>
      </c>
      <c r="D14" s="23"/>
      <c r="E14" s="21"/>
    </row>
    <row r="15" spans="2:5" ht="31.5" customHeight="1" x14ac:dyDescent="0.25">
      <c r="B15" s="25" t="s">
        <v>128</v>
      </c>
      <c r="C15" s="15" t="s">
        <v>129</v>
      </c>
      <c r="D15" s="23"/>
      <c r="E15" s="21"/>
    </row>
    <row r="16" spans="2:5" ht="31.5" customHeight="1" x14ac:dyDescent="0.25">
      <c r="B16" s="25" t="s">
        <v>130</v>
      </c>
      <c r="C16" s="31" t="s">
        <v>131</v>
      </c>
      <c r="D16" s="23"/>
      <c r="E16" s="21"/>
    </row>
    <row r="17" spans="2:5" ht="31.5" customHeight="1" x14ac:dyDescent="0.25">
      <c r="B17" s="25" t="s">
        <v>132</v>
      </c>
      <c r="C17" s="15" t="s">
        <v>133</v>
      </c>
      <c r="D17" s="23"/>
      <c r="E17" s="21"/>
    </row>
    <row r="18" spans="2:5" ht="31.5" customHeight="1" x14ac:dyDescent="0.25">
      <c r="B18" s="25" t="s">
        <v>134</v>
      </c>
      <c r="C18" s="31" t="s">
        <v>135</v>
      </c>
      <c r="D18" s="23"/>
      <c r="E18" s="21"/>
    </row>
    <row r="19" spans="2:5" ht="31.5" customHeight="1" x14ac:dyDescent="0.25">
      <c r="B19" s="25" t="s">
        <v>136</v>
      </c>
      <c r="C19" s="15" t="s">
        <v>137</v>
      </c>
      <c r="D19" s="23"/>
      <c r="E19" s="21"/>
    </row>
    <row r="20" spans="2:5" ht="31.5" customHeight="1" x14ac:dyDescent="0.25">
      <c r="B20" s="25" t="s">
        <v>138</v>
      </c>
      <c r="C20" s="31" t="s">
        <v>139</v>
      </c>
      <c r="D20" s="23"/>
      <c r="E20" s="21"/>
    </row>
    <row r="21" spans="2:5" ht="31.5" customHeight="1" x14ac:dyDescent="0.25">
      <c r="B21" s="25" t="s">
        <v>140</v>
      </c>
      <c r="C21" s="15" t="s">
        <v>141</v>
      </c>
      <c r="D21" s="23"/>
      <c r="E21" s="21"/>
    </row>
    <row r="22" spans="2:5" ht="31.5" customHeight="1" x14ac:dyDescent="0.25">
      <c r="B22" s="25" t="s">
        <v>142</v>
      </c>
      <c r="C22" s="31" t="s">
        <v>143</v>
      </c>
      <c r="D22" s="23"/>
      <c r="E22" s="21"/>
    </row>
    <row r="23" spans="2:5" ht="31.5" customHeight="1" x14ac:dyDescent="0.25">
      <c r="B23" s="25" t="s">
        <v>144</v>
      </c>
      <c r="C23" s="15" t="s">
        <v>145</v>
      </c>
      <c r="D23" s="23"/>
      <c r="E23" s="21"/>
    </row>
    <row r="24" spans="2:5" ht="31.5" customHeight="1" x14ac:dyDescent="0.25">
      <c r="B24" s="25" t="s">
        <v>146</v>
      </c>
      <c r="C24" s="31" t="s">
        <v>147</v>
      </c>
      <c r="D24" s="23"/>
      <c r="E24" s="21"/>
    </row>
    <row r="25" spans="2:5" ht="31.5" customHeight="1" x14ac:dyDescent="0.25">
      <c r="B25" s="25" t="s">
        <v>148</v>
      </c>
      <c r="C25" s="15" t="s">
        <v>149</v>
      </c>
      <c r="D25" s="23"/>
      <c r="E25" s="21"/>
    </row>
    <row r="26" spans="2:5" ht="31.5" customHeight="1" x14ac:dyDescent="0.25">
      <c r="B26" s="25" t="s">
        <v>150</v>
      </c>
      <c r="C26" s="31" t="s">
        <v>151</v>
      </c>
      <c r="D26" s="23"/>
      <c r="E26" s="21"/>
    </row>
    <row r="27" spans="2:5" ht="31.5" customHeight="1" x14ac:dyDescent="0.25">
      <c r="B27" s="25" t="s">
        <v>152</v>
      </c>
      <c r="C27" s="15" t="s">
        <v>153</v>
      </c>
      <c r="D27" s="23"/>
      <c r="E27" s="21"/>
    </row>
    <row r="28" spans="2:5" ht="31.5" customHeight="1" x14ac:dyDescent="0.25">
      <c r="B28" s="25" t="s">
        <v>154</v>
      </c>
      <c r="C28" s="31" t="s">
        <v>155</v>
      </c>
      <c r="D28" s="23"/>
      <c r="E28" s="21"/>
    </row>
    <row r="29" spans="2:5" ht="31.5" customHeight="1" x14ac:dyDescent="0.25">
      <c r="B29" s="25" t="s">
        <v>156</v>
      </c>
      <c r="C29" s="15" t="s">
        <v>157</v>
      </c>
      <c r="D29" s="23"/>
      <c r="E29" s="21"/>
    </row>
    <row r="30" spans="2:5" ht="31.5" customHeight="1" x14ac:dyDescent="0.25">
      <c r="B30" s="25" t="s">
        <v>158</v>
      </c>
      <c r="C30" s="31" t="s">
        <v>159</v>
      </c>
      <c r="D30" s="23"/>
      <c r="E30" s="21"/>
    </row>
    <row r="31" spans="2:5" ht="31.5" customHeight="1" x14ac:dyDescent="0.25">
      <c r="B31" s="25" t="s">
        <v>160</v>
      </c>
      <c r="C31" s="15" t="s">
        <v>161</v>
      </c>
      <c r="D31" s="23"/>
      <c r="E31" s="21"/>
    </row>
    <row r="33" spans="2:5" ht="24" customHeight="1" x14ac:dyDescent="0.25">
      <c r="B33" s="7" t="s">
        <v>162</v>
      </c>
      <c r="C33" s="7"/>
      <c r="D33" s="7"/>
      <c r="E33" s="7"/>
    </row>
    <row r="34" spans="2:5" ht="24" customHeight="1" x14ac:dyDescent="0.25">
      <c r="C34" s="36" t="s">
        <v>163</v>
      </c>
      <c r="D34" s="40" t="str">
        <f>COUNTIF(D6:D32,"OK")&amp;"/"&amp;(COUNTA(D6:D32)-COUNTIF(D6:D32,"N/A"))</f>
        <v>0/0</v>
      </c>
      <c r="E34" s="41" t="s">
        <v>164</v>
      </c>
    </row>
  </sheetData>
  <mergeCells count="3">
    <mergeCell ref="B2:E2"/>
    <mergeCell ref="B3:E3"/>
    <mergeCell ref="B33:E33"/>
  </mergeCells>
  <dataValidations count="1">
    <dataValidation type="list" allowBlank="1" sqref="D6:D31" xr:uid="{00000000-0002-0000-0400-000000000000}">
      <formula1>"OK,KO,N/A"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38"/>
  <sheetViews>
    <sheetView showGridLines="0" topLeftCell="A24" zoomScaleNormal="100" workbookViewId="0"/>
  </sheetViews>
  <sheetFormatPr defaultColWidth="8.7109375" defaultRowHeight="15" x14ac:dyDescent="0.25"/>
  <cols>
    <col min="1" max="1" width="4" customWidth="1"/>
    <col min="2" max="2" width="70" customWidth="1"/>
    <col min="3" max="3" width="10" customWidth="1"/>
    <col min="4" max="4" width="40" customWidth="1"/>
  </cols>
  <sheetData>
    <row r="2" spans="2:4" ht="34.5" customHeight="1" x14ac:dyDescent="0.25">
      <c r="B2" s="11" t="s">
        <v>165</v>
      </c>
      <c r="C2" s="11"/>
      <c r="D2" s="11"/>
    </row>
    <row r="3" spans="2:4" ht="25.5" customHeight="1" x14ac:dyDescent="0.25">
      <c r="B3" s="10" t="s">
        <v>166</v>
      </c>
      <c r="C3" s="10"/>
      <c r="D3" s="10"/>
    </row>
    <row r="5" spans="2:4" ht="25.5" customHeight="1" x14ac:dyDescent="0.25">
      <c r="B5" s="22" t="s">
        <v>167</v>
      </c>
      <c r="C5" s="22" t="s">
        <v>168</v>
      </c>
      <c r="D5" s="22" t="s">
        <v>169</v>
      </c>
    </row>
    <row r="6" spans="2:4" ht="25.5" customHeight="1" x14ac:dyDescent="0.25">
      <c r="B6" s="9" t="s">
        <v>170</v>
      </c>
      <c r="C6" s="9"/>
      <c r="D6" s="9"/>
    </row>
    <row r="7" spans="2:4" ht="31.5" customHeight="1" x14ac:dyDescent="0.25">
      <c r="B7" s="15" t="s">
        <v>171</v>
      </c>
      <c r="C7" s="23"/>
      <c r="D7" s="21"/>
    </row>
    <row r="8" spans="2:4" ht="31.5" customHeight="1" x14ac:dyDescent="0.25">
      <c r="B8" s="15" t="s">
        <v>172</v>
      </c>
      <c r="C8" s="23"/>
      <c r="D8" s="21"/>
    </row>
    <row r="9" spans="2:4" ht="31.5" customHeight="1" x14ac:dyDescent="0.25">
      <c r="B9" s="15" t="s">
        <v>173</v>
      </c>
      <c r="C9" s="23"/>
      <c r="D9" s="21"/>
    </row>
    <row r="10" spans="2:4" ht="25.5" customHeight="1" x14ac:dyDescent="0.25">
      <c r="B10" s="9" t="s">
        <v>174</v>
      </c>
      <c r="C10" s="9"/>
      <c r="D10" s="9"/>
    </row>
    <row r="11" spans="2:4" ht="31.5" customHeight="1" x14ac:dyDescent="0.25">
      <c r="B11" s="15" t="s">
        <v>175</v>
      </c>
      <c r="C11" s="23"/>
      <c r="D11" s="21"/>
    </row>
    <row r="12" spans="2:4" ht="31.5" customHeight="1" x14ac:dyDescent="0.25">
      <c r="B12" s="15" t="s">
        <v>176</v>
      </c>
      <c r="C12" s="23"/>
      <c r="D12" s="21"/>
    </row>
    <row r="13" spans="2:4" ht="31.5" customHeight="1" x14ac:dyDescent="0.25">
      <c r="B13" s="15" t="s">
        <v>177</v>
      </c>
      <c r="C13" s="23"/>
      <c r="D13" s="21"/>
    </row>
    <row r="14" spans="2:4" ht="25.5" customHeight="1" x14ac:dyDescent="0.25">
      <c r="B14" s="9" t="s">
        <v>178</v>
      </c>
      <c r="C14" s="9"/>
      <c r="D14" s="9"/>
    </row>
    <row r="15" spans="2:4" ht="31.5" customHeight="1" x14ac:dyDescent="0.25">
      <c r="B15" s="15" t="s">
        <v>179</v>
      </c>
      <c r="C15" s="23"/>
      <c r="D15" s="21"/>
    </row>
    <row r="16" spans="2:4" ht="31.5" customHeight="1" x14ac:dyDescent="0.25">
      <c r="B16" s="15" t="s">
        <v>180</v>
      </c>
      <c r="C16" s="23"/>
      <c r="D16" s="21"/>
    </row>
    <row r="17" spans="2:4" ht="31.5" customHeight="1" x14ac:dyDescent="0.25">
      <c r="B17" s="15" t="s">
        <v>181</v>
      </c>
      <c r="C17" s="23"/>
      <c r="D17" s="21"/>
    </row>
    <row r="18" spans="2:4" ht="31.5" customHeight="1" x14ac:dyDescent="0.25">
      <c r="B18" s="15" t="s">
        <v>182</v>
      </c>
      <c r="C18" s="23"/>
      <c r="D18" s="21"/>
    </row>
    <row r="19" spans="2:4" ht="25.5" customHeight="1" x14ac:dyDescent="0.25">
      <c r="B19" s="9" t="s">
        <v>183</v>
      </c>
      <c r="C19" s="9"/>
      <c r="D19" s="9"/>
    </row>
    <row r="20" spans="2:4" ht="31.5" customHeight="1" x14ac:dyDescent="0.25">
      <c r="B20" s="15" t="s">
        <v>184</v>
      </c>
      <c r="C20" s="23"/>
      <c r="D20" s="21"/>
    </row>
    <row r="21" spans="2:4" ht="31.5" customHeight="1" x14ac:dyDescent="0.25">
      <c r="B21" s="15" t="s">
        <v>185</v>
      </c>
      <c r="C21" s="23"/>
      <c r="D21" s="21"/>
    </row>
    <row r="22" spans="2:4" ht="31.5" customHeight="1" x14ac:dyDescent="0.25">
      <c r="B22" s="15" t="s">
        <v>186</v>
      </c>
      <c r="C22" s="23"/>
      <c r="D22" s="21"/>
    </row>
    <row r="23" spans="2:4" ht="31.5" customHeight="1" x14ac:dyDescent="0.25">
      <c r="B23" s="15" t="s">
        <v>187</v>
      </c>
      <c r="C23" s="23"/>
      <c r="D23" s="21"/>
    </row>
    <row r="24" spans="2:4" ht="25.5" customHeight="1" x14ac:dyDescent="0.25">
      <c r="B24" s="9" t="s">
        <v>188</v>
      </c>
      <c r="C24" s="9"/>
      <c r="D24" s="9"/>
    </row>
    <row r="25" spans="2:4" ht="31.5" customHeight="1" x14ac:dyDescent="0.25">
      <c r="B25" s="15" t="s">
        <v>189</v>
      </c>
      <c r="C25" s="23"/>
      <c r="D25" s="21"/>
    </row>
    <row r="26" spans="2:4" ht="31.5" customHeight="1" x14ac:dyDescent="0.25">
      <c r="B26" s="15" t="s">
        <v>190</v>
      </c>
      <c r="C26" s="23"/>
      <c r="D26" s="21"/>
    </row>
    <row r="27" spans="2:4" ht="31.5" customHeight="1" x14ac:dyDescent="0.25">
      <c r="B27" s="15" t="s">
        <v>191</v>
      </c>
      <c r="C27" s="23"/>
      <c r="D27" s="21"/>
    </row>
    <row r="28" spans="2:4" ht="31.5" customHeight="1" x14ac:dyDescent="0.25">
      <c r="B28" s="15" t="s">
        <v>192</v>
      </c>
      <c r="C28" s="23"/>
      <c r="D28" s="21"/>
    </row>
    <row r="29" spans="2:4" ht="25.5" customHeight="1" x14ac:dyDescent="0.25">
      <c r="B29" s="9" t="s">
        <v>193</v>
      </c>
      <c r="C29" s="9"/>
      <c r="D29" s="9"/>
    </row>
    <row r="30" spans="2:4" ht="31.5" customHeight="1" x14ac:dyDescent="0.25">
      <c r="B30" s="15" t="s">
        <v>194</v>
      </c>
      <c r="C30" s="23"/>
      <c r="D30" s="21"/>
    </row>
    <row r="31" spans="2:4" ht="31.5" customHeight="1" x14ac:dyDescent="0.25">
      <c r="B31" s="15" t="s">
        <v>195</v>
      </c>
      <c r="C31" s="23"/>
      <c r="D31" s="21"/>
    </row>
    <row r="32" spans="2:4" ht="31.5" customHeight="1" x14ac:dyDescent="0.25">
      <c r="B32" s="15" t="s">
        <v>196</v>
      </c>
      <c r="C32" s="23"/>
      <c r="D32" s="21"/>
    </row>
    <row r="33" spans="2:4" ht="31.5" customHeight="1" x14ac:dyDescent="0.25">
      <c r="B33" s="15" t="s">
        <v>197</v>
      </c>
      <c r="C33" s="23"/>
      <c r="D33" s="21"/>
    </row>
    <row r="34" spans="2:4" ht="31.5" customHeight="1" x14ac:dyDescent="0.25">
      <c r="B34" s="15" t="s">
        <v>198</v>
      </c>
      <c r="C34" s="23"/>
      <c r="D34" s="21"/>
    </row>
    <row r="35" spans="2:4" ht="31.5" customHeight="1" x14ac:dyDescent="0.25">
      <c r="B35" s="15" t="s">
        <v>199</v>
      </c>
      <c r="C35" s="23"/>
      <c r="D35" s="21"/>
    </row>
    <row r="36" spans="2:4" ht="31.5" customHeight="1" x14ac:dyDescent="0.25">
      <c r="B36" s="15" t="s">
        <v>200</v>
      </c>
      <c r="C36" s="23"/>
      <c r="D36" s="21"/>
    </row>
    <row r="37" spans="2:4" ht="31.5" customHeight="1" x14ac:dyDescent="0.25">
      <c r="B37" s="15" t="s">
        <v>201</v>
      </c>
      <c r="C37" s="23"/>
      <c r="D37" s="21"/>
    </row>
    <row r="38" spans="2:4" ht="31.5" customHeight="1" x14ac:dyDescent="0.25">
      <c r="B38" s="15" t="s">
        <v>202</v>
      </c>
      <c r="C38" s="23"/>
      <c r="D38" s="21"/>
    </row>
  </sheetData>
  <mergeCells count="8">
    <mergeCell ref="B19:D19"/>
    <mergeCell ref="B24:D24"/>
    <mergeCell ref="B29:D29"/>
    <mergeCell ref="B2:D2"/>
    <mergeCell ref="B3:D3"/>
    <mergeCell ref="B6:D6"/>
    <mergeCell ref="B10:D10"/>
    <mergeCell ref="B14:D14"/>
  </mergeCells>
  <dataValidations count="1">
    <dataValidation type="list" allowBlank="1" sqref="C7:C9 C11:C13 C15:C18 C20:C23 C25:C28 C30:C38" xr:uid="{00000000-0002-0000-0500-000000000000}">
      <formula1>"Sì,No"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34"/>
  <sheetViews>
    <sheetView showGridLines="0" zoomScaleNormal="100" workbookViewId="0">
      <selection activeCell="B11" sqref="B11:F11"/>
    </sheetView>
  </sheetViews>
  <sheetFormatPr defaultColWidth="8.7109375" defaultRowHeight="15" x14ac:dyDescent="0.25"/>
  <cols>
    <col min="1" max="1" width="4" customWidth="1"/>
    <col min="2" max="2" width="6" customWidth="1"/>
    <col min="3" max="3" width="30" customWidth="1"/>
    <col min="4" max="4" width="45" customWidth="1"/>
    <col min="5" max="6" width="12" customWidth="1"/>
  </cols>
  <sheetData>
    <row r="2" spans="2:6" ht="34.5" customHeight="1" x14ac:dyDescent="0.25">
      <c r="B2" s="11" t="s">
        <v>203</v>
      </c>
      <c r="C2" s="11"/>
      <c r="D2" s="11"/>
      <c r="E2" s="11"/>
      <c r="F2" s="11"/>
    </row>
    <row r="3" spans="2:6" ht="25.5" customHeight="1" x14ac:dyDescent="0.25">
      <c r="B3" s="10" t="s">
        <v>204</v>
      </c>
      <c r="C3" s="10"/>
      <c r="D3" s="10"/>
      <c r="E3" s="10"/>
      <c r="F3" s="10"/>
    </row>
    <row r="5" spans="2:6" ht="15" customHeight="1" x14ac:dyDescent="0.25">
      <c r="B5" s="9" t="s">
        <v>205</v>
      </c>
      <c r="C5" s="9"/>
      <c r="D5" s="9"/>
      <c r="E5" s="9"/>
      <c r="F5" s="9"/>
    </row>
    <row r="6" spans="2:6" ht="25.5" customHeight="1" x14ac:dyDescent="0.25">
      <c r="B6" s="5" t="s">
        <v>206</v>
      </c>
      <c r="C6" s="5"/>
      <c r="D6" s="5"/>
      <c r="E6" s="5"/>
      <c r="F6" s="5"/>
    </row>
    <row r="7" spans="2:6" ht="25.5" customHeight="1" x14ac:dyDescent="0.25">
      <c r="B7" s="4" t="s">
        <v>207</v>
      </c>
      <c r="C7" s="4"/>
      <c r="D7" s="4"/>
      <c r="E7" s="4"/>
      <c r="F7" s="4"/>
    </row>
    <row r="8" spans="2:6" ht="25.5" customHeight="1" x14ac:dyDescent="0.25">
      <c r="B8" s="5" t="s">
        <v>359</v>
      </c>
      <c r="C8" s="5"/>
      <c r="D8" s="5"/>
      <c r="E8" s="5"/>
      <c r="F8" s="5"/>
    </row>
    <row r="9" spans="2:6" ht="25.5" customHeight="1" x14ac:dyDescent="0.25">
      <c r="B9" s="4" t="s">
        <v>208</v>
      </c>
      <c r="C9" s="4"/>
      <c r="D9" s="4"/>
      <c r="E9" s="4"/>
      <c r="F9" s="4"/>
    </row>
    <row r="10" spans="2:6" ht="25.5" customHeight="1" x14ac:dyDescent="0.25">
      <c r="B10" s="5" t="s">
        <v>209</v>
      </c>
      <c r="C10" s="5"/>
      <c r="D10" s="5"/>
      <c r="E10" s="5"/>
      <c r="F10" s="5"/>
    </row>
    <row r="11" spans="2:6" ht="25.5" customHeight="1" x14ac:dyDescent="0.25">
      <c r="B11" s="4" t="s">
        <v>360</v>
      </c>
      <c r="C11" s="4"/>
      <c r="D11" s="4"/>
      <c r="E11" s="4"/>
      <c r="F11" s="4"/>
    </row>
    <row r="13" spans="2:6" ht="24" customHeight="1" x14ac:dyDescent="0.25">
      <c r="B13" s="7" t="s">
        <v>210</v>
      </c>
      <c r="C13" s="7"/>
      <c r="D13" s="7"/>
      <c r="E13" s="7"/>
      <c r="F13" s="7"/>
    </row>
    <row r="14" spans="2:6" ht="25.5" customHeight="1" x14ac:dyDescent="0.25">
      <c r="B14" s="22" t="s">
        <v>211</v>
      </c>
      <c r="C14" s="22" t="s">
        <v>212</v>
      </c>
      <c r="D14" s="22" t="s">
        <v>213</v>
      </c>
      <c r="E14" s="22" t="s">
        <v>214</v>
      </c>
      <c r="F14" s="22" t="s">
        <v>215</v>
      </c>
    </row>
    <row r="15" spans="2:6" ht="25.5" customHeight="1" x14ac:dyDescent="0.25">
      <c r="B15" s="28">
        <v>1</v>
      </c>
      <c r="C15" s="21"/>
      <c r="D15" s="21"/>
      <c r="E15" s="23"/>
      <c r="F15" s="23"/>
    </row>
    <row r="16" spans="2:6" ht="25.5" customHeight="1" x14ac:dyDescent="0.25">
      <c r="B16" s="28">
        <v>2</v>
      </c>
      <c r="C16" s="21"/>
      <c r="D16" s="21"/>
      <c r="E16" s="23"/>
      <c r="F16" s="23"/>
    </row>
    <row r="17" spans="2:6" ht="25.5" customHeight="1" x14ac:dyDescent="0.25">
      <c r="B17" s="28">
        <v>3</v>
      </c>
      <c r="C17" s="21"/>
      <c r="D17" s="21"/>
      <c r="E17" s="23"/>
      <c r="F17" s="23"/>
    </row>
    <row r="18" spans="2:6" ht="25.5" customHeight="1" x14ac:dyDescent="0.25">
      <c r="B18" s="28">
        <v>4</v>
      </c>
      <c r="C18" s="21"/>
      <c r="D18" s="21"/>
      <c r="E18" s="23"/>
      <c r="F18" s="23"/>
    </row>
    <row r="19" spans="2:6" ht="25.5" customHeight="1" x14ac:dyDescent="0.25">
      <c r="B19" s="28">
        <v>5</v>
      </c>
      <c r="C19" s="21"/>
      <c r="D19" s="21"/>
      <c r="E19" s="23"/>
      <c r="F19" s="23"/>
    </row>
    <row r="20" spans="2:6" ht="25.5" customHeight="1" x14ac:dyDescent="0.25">
      <c r="B20" s="28">
        <v>6</v>
      </c>
      <c r="C20" s="21"/>
      <c r="D20" s="21"/>
      <c r="E20" s="23"/>
      <c r="F20" s="23"/>
    </row>
    <row r="21" spans="2:6" ht="25.5" customHeight="1" x14ac:dyDescent="0.25">
      <c r="B21" s="28">
        <v>7</v>
      </c>
      <c r="C21" s="21"/>
      <c r="D21" s="21"/>
      <c r="E21" s="23"/>
      <c r="F21" s="23"/>
    </row>
    <row r="22" spans="2:6" ht="25.5" customHeight="1" x14ac:dyDescent="0.25">
      <c r="B22" s="28">
        <v>8</v>
      </c>
      <c r="C22" s="21"/>
      <c r="D22" s="21"/>
      <c r="E22" s="23"/>
      <c r="F22" s="23"/>
    </row>
    <row r="23" spans="2:6" ht="25.5" customHeight="1" x14ac:dyDescent="0.25">
      <c r="B23" s="28">
        <v>9</v>
      </c>
      <c r="C23" s="21"/>
      <c r="D23" s="21"/>
      <c r="E23" s="23"/>
      <c r="F23" s="23"/>
    </row>
    <row r="24" spans="2:6" ht="25.5" customHeight="1" x14ac:dyDescent="0.25">
      <c r="B24" s="28">
        <v>10</v>
      </c>
      <c r="C24" s="21"/>
      <c r="D24" s="21"/>
      <c r="E24" s="23"/>
      <c r="F24" s="23"/>
    </row>
    <row r="25" spans="2:6" ht="25.5" customHeight="1" x14ac:dyDescent="0.25">
      <c r="B25" s="28">
        <v>11</v>
      </c>
      <c r="C25" s="21"/>
      <c r="D25" s="21"/>
      <c r="E25" s="23"/>
      <c r="F25" s="23"/>
    </row>
    <row r="26" spans="2:6" ht="25.5" customHeight="1" x14ac:dyDescent="0.25">
      <c r="B26" s="28">
        <v>12</v>
      </c>
      <c r="C26" s="21"/>
      <c r="D26" s="21"/>
      <c r="E26" s="23"/>
      <c r="F26" s="23"/>
    </row>
    <row r="27" spans="2:6" ht="25.5" customHeight="1" x14ac:dyDescent="0.25">
      <c r="B27" s="28">
        <v>13</v>
      </c>
      <c r="C27" s="21"/>
      <c r="D27" s="21"/>
      <c r="E27" s="23"/>
      <c r="F27" s="23"/>
    </row>
    <row r="28" spans="2:6" ht="25.5" customHeight="1" x14ac:dyDescent="0.25">
      <c r="B28" s="28">
        <v>14</v>
      </c>
      <c r="C28" s="21"/>
      <c r="D28" s="21"/>
      <c r="E28" s="23"/>
      <c r="F28" s="23"/>
    </row>
    <row r="29" spans="2:6" ht="25.5" customHeight="1" x14ac:dyDescent="0.25">
      <c r="B29" s="28">
        <v>15</v>
      </c>
      <c r="C29" s="21"/>
      <c r="D29" s="21"/>
      <c r="E29" s="23"/>
      <c r="F29" s="23"/>
    </row>
    <row r="30" spans="2:6" ht="25.5" customHeight="1" x14ac:dyDescent="0.25">
      <c r="B30" s="28">
        <v>16</v>
      </c>
      <c r="C30" s="21"/>
      <c r="D30" s="21"/>
      <c r="E30" s="23"/>
      <c r="F30" s="23"/>
    </row>
    <row r="31" spans="2:6" ht="25.5" customHeight="1" x14ac:dyDescent="0.25">
      <c r="B31" s="28">
        <v>17</v>
      </c>
      <c r="C31" s="21"/>
      <c r="D31" s="21"/>
      <c r="E31" s="23"/>
      <c r="F31" s="23"/>
    </row>
    <row r="32" spans="2:6" ht="25.5" customHeight="1" x14ac:dyDescent="0.25">
      <c r="B32" s="28">
        <v>18</v>
      </c>
      <c r="C32" s="21"/>
      <c r="D32" s="21"/>
      <c r="E32" s="23"/>
      <c r="F32" s="23"/>
    </row>
    <row r="33" spans="2:6" ht="25.5" customHeight="1" x14ac:dyDescent="0.25">
      <c r="B33" s="28">
        <v>19</v>
      </c>
      <c r="C33" s="21"/>
      <c r="D33" s="21"/>
      <c r="E33" s="23"/>
      <c r="F33" s="23"/>
    </row>
    <row r="34" spans="2:6" ht="25.5" customHeight="1" x14ac:dyDescent="0.25">
      <c r="B34" s="28">
        <v>20</v>
      </c>
      <c r="C34" s="21"/>
      <c r="D34" s="21"/>
      <c r="E34" s="23"/>
      <c r="F34" s="23"/>
    </row>
  </sheetData>
  <mergeCells count="10">
    <mergeCell ref="B8:F8"/>
    <mergeCell ref="B9:F9"/>
    <mergeCell ref="B10:F10"/>
    <mergeCell ref="B11:F11"/>
    <mergeCell ref="B13:F13"/>
    <mergeCell ref="B2:F2"/>
    <mergeCell ref="B3:F3"/>
    <mergeCell ref="B5:F5"/>
    <mergeCell ref="B6:F6"/>
    <mergeCell ref="B7:F7"/>
  </mergeCells>
  <dataValidations count="2">
    <dataValidation type="list" allowBlank="1" sqref="C15:C34" xr:uid="{00000000-0002-0000-0600-000000000000}">
      <formula1>"Tecnica,Commerciale,Regolatoria,Supply chain,Risorse,Time-to-market,Comunicazione,Altro"</formula1>
      <formula2>0</formula2>
    </dataValidation>
    <dataValidation type="list" allowBlank="1" sqref="E15:F34" xr:uid="{00000000-0002-0000-0600-000001000000}">
      <formula1>"Alto,Medio,Basso"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23"/>
  <sheetViews>
    <sheetView showGridLines="0" topLeftCell="A11" zoomScaleNormal="100" workbookViewId="0">
      <selection activeCell="B23" sqref="B23:C23"/>
    </sheetView>
  </sheetViews>
  <sheetFormatPr defaultColWidth="8.7109375" defaultRowHeight="15" x14ac:dyDescent="0.25"/>
  <cols>
    <col min="1" max="1" width="4" customWidth="1"/>
    <col min="2" max="2" width="30" customWidth="1"/>
    <col min="3" max="3" width="80" customWidth="1"/>
  </cols>
  <sheetData>
    <row r="2" spans="2:3" ht="34.5" customHeight="1" x14ac:dyDescent="0.25">
      <c r="B2" s="3" t="s">
        <v>361</v>
      </c>
      <c r="C2" s="3"/>
    </row>
    <row r="3" spans="2:3" ht="25.5" customHeight="1" x14ac:dyDescent="0.25">
      <c r="B3" s="2" t="s">
        <v>362</v>
      </c>
      <c r="C3" s="2"/>
    </row>
    <row r="5" spans="2:3" ht="25.5" customHeight="1" x14ac:dyDescent="0.25">
      <c r="B5" s="42" t="s">
        <v>363</v>
      </c>
      <c r="C5" s="21"/>
    </row>
    <row r="6" spans="2:3" ht="25.5" customHeight="1" x14ac:dyDescent="0.25">
      <c r="B6" s="42" t="s">
        <v>364</v>
      </c>
      <c r="C6" s="21"/>
    </row>
    <row r="7" spans="2:3" ht="25.5" customHeight="1" x14ac:dyDescent="0.25">
      <c r="B7" s="42" t="s">
        <v>216</v>
      </c>
      <c r="C7" s="19" t="s">
        <v>217</v>
      </c>
    </row>
    <row r="8" spans="2:3" ht="25.5" customHeight="1" x14ac:dyDescent="0.25">
      <c r="B8" s="42" t="s">
        <v>218</v>
      </c>
      <c r="C8" s="19" t="s">
        <v>219</v>
      </c>
    </row>
    <row r="10" spans="2:3" ht="49.5" customHeight="1" x14ac:dyDescent="0.25">
      <c r="B10" s="42" t="s">
        <v>220</v>
      </c>
      <c r="C10" s="43" t="s">
        <v>221</v>
      </c>
    </row>
    <row r="11" spans="2:3" ht="49.5" customHeight="1" x14ac:dyDescent="0.25">
      <c r="B11" s="42" t="s">
        <v>222</v>
      </c>
      <c r="C11" s="43" t="s">
        <v>223</v>
      </c>
    </row>
    <row r="12" spans="2:3" ht="49.5" customHeight="1" x14ac:dyDescent="0.25">
      <c r="B12" s="42" t="s">
        <v>224</v>
      </c>
      <c r="C12" s="43" t="s">
        <v>225</v>
      </c>
    </row>
    <row r="13" spans="2:3" ht="49.5" customHeight="1" x14ac:dyDescent="0.25">
      <c r="B13" s="42" t="s">
        <v>226</v>
      </c>
      <c r="C13" s="43" t="s">
        <v>227</v>
      </c>
    </row>
    <row r="14" spans="2:3" ht="49.5" customHeight="1" x14ac:dyDescent="0.25">
      <c r="B14" s="42" t="s">
        <v>365</v>
      </c>
      <c r="C14" s="43" t="s">
        <v>228</v>
      </c>
    </row>
    <row r="15" spans="2:3" ht="49.5" customHeight="1" x14ac:dyDescent="0.25">
      <c r="B15" s="42" t="s">
        <v>229</v>
      </c>
      <c r="C15" s="43" t="s">
        <v>230</v>
      </c>
    </row>
    <row r="16" spans="2:3" ht="49.5" customHeight="1" x14ac:dyDescent="0.25">
      <c r="B16" s="42" t="s">
        <v>231</v>
      </c>
      <c r="C16" s="19" t="s">
        <v>232</v>
      </c>
    </row>
    <row r="18" spans="2:3" ht="25.5" customHeight="1" x14ac:dyDescent="0.25">
      <c r="B18" s="42" t="s">
        <v>233</v>
      </c>
      <c r="C18" s="21"/>
    </row>
    <row r="19" spans="2:3" ht="25.5" customHeight="1" x14ac:dyDescent="0.25">
      <c r="B19" s="42" t="s">
        <v>366</v>
      </c>
      <c r="C19" s="21"/>
    </row>
    <row r="20" spans="2:3" ht="25.5" customHeight="1" x14ac:dyDescent="0.25">
      <c r="B20" s="42" t="s">
        <v>234</v>
      </c>
      <c r="C20" s="19" t="s">
        <v>367</v>
      </c>
    </row>
    <row r="23" spans="2:3" ht="49.5" customHeight="1" x14ac:dyDescent="0.25">
      <c r="B23" s="6" t="s">
        <v>368</v>
      </c>
      <c r="C23" s="6"/>
    </row>
  </sheetData>
  <mergeCells count="3">
    <mergeCell ref="B2:C2"/>
    <mergeCell ref="B3:C3"/>
    <mergeCell ref="B23:C23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4"/>
  <sheetViews>
    <sheetView showGridLines="0" topLeftCell="A19" zoomScaleNormal="100" workbookViewId="0">
      <selection activeCell="G7" sqref="G7"/>
    </sheetView>
  </sheetViews>
  <sheetFormatPr defaultColWidth="8.7109375" defaultRowHeight="15" x14ac:dyDescent="0.25"/>
  <cols>
    <col min="1" max="1" width="4" customWidth="1"/>
    <col min="2" max="2" width="6" customWidth="1"/>
    <col min="3" max="3" width="40" customWidth="1"/>
    <col min="4" max="4" width="16" customWidth="1"/>
    <col min="5" max="5" width="12" customWidth="1"/>
    <col min="6" max="6" width="10" customWidth="1"/>
    <col min="7" max="7" width="25" customWidth="1"/>
    <col min="8" max="8" width="12" customWidth="1"/>
    <col min="9" max="9" width="14" customWidth="1"/>
  </cols>
  <sheetData>
    <row r="2" spans="2:9" ht="34.5" customHeight="1" x14ac:dyDescent="0.25">
      <c r="B2" s="11" t="s">
        <v>369</v>
      </c>
      <c r="C2" s="11"/>
      <c r="D2" s="11"/>
      <c r="E2" s="11"/>
      <c r="F2" s="11"/>
      <c r="G2" s="11"/>
      <c r="H2" s="11"/>
      <c r="I2" s="11"/>
    </row>
    <row r="3" spans="2:9" ht="25.5" customHeight="1" x14ac:dyDescent="0.25">
      <c r="B3" s="10" t="s">
        <v>370</v>
      </c>
      <c r="C3" s="10"/>
      <c r="D3" s="10"/>
      <c r="E3" s="10"/>
      <c r="F3" s="10"/>
      <c r="G3" s="10"/>
      <c r="H3" s="10"/>
      <c r="I3" s="10"/>
    </row>
    <row r="5" spans="2:9" ht="30" customHeight="1" x14ac:dyDescent="0.25">
      <c r="B5" s="22" t="s">
        <v>235</v>
      </c>
      <c r="C5" s="22" t="s">
        <v>236</v>
      </c>
      <c r="D5" s="22" t="s">
        <v>338</v>
      </c>
      <c r="E5" s="22" t="s">
        <v>237</v>
      </c>
      <c r="F5" s="22" t="s">
        <v>238</v>
      </c>
      <c r="G5" s="22" t="s">
        <v>239</v>
      </c>
      <c r="H5" s="22" t="s">
        <v>32</v>
      </c>
      <c r="I5" s="22" t="s">
        <v>371</v>
      </c>
    </row>
    <row r="6" spans="2:9" ht="27.75" customHeight="1" x14ac:dyDescent="0.25">
      <c r="B6" s="44" t="s">
        <v>240</v>
      </c>
      <c r="C6" s="21"/>
      <c r="D6" s="21"/>
      <c r="E6" s="45"/>
      <c r="F6" s="23"/>
      <c r="G6" s="21"/>
      <c r="H6" s="23"/>
      <c r="I6" s="46" t="str">
        <f t="shared" ref="I6:I30" ca="1" si="0">IF(AND(H6="Ritardata",ISNUMBER(E6)),IF(TODAY()-E6&gt;10,"→ Sponsor",IF(TODAY()-E6&gt;5,"→ PM","OK")),"")</f>
        <v/>
      </c>
    </row>
    <row r="7" spans="2:9" ht="27.75" customHeight="1" x14ac:dyDescent="0.25">
      <c r="B7" s="44" t="s">
        <v>241</v>
      </c>
      <c r="C7" s="21"/>
      <c r="D7" s="21"/>
      <c r="E7" s="45"/>
      <c r="F7" s="23"/>
      <c r="G7" s="21"/>
      <c r="H7" s="23"/>
      <c r="I7" s="46" t="str">
        <f t="shared" ca="1" si="0"/>
        <v/>
      </c>
    </row>
    <row r="8" spans="2:9" ht="27.75" customHeight="1" x14ac:dyDescent="0.25">
      <c r="B8" s="44" t="s">
        <v>242</v>
      </c>
      <c r="C8" s="21"/>
      <c r="D8" s="21"/>
      <c r="E8" s="45"/>
      <c r="F8" s="23"/>
      <c r="G8" s="21"/>
      <c r="H8" s="23"/>
      <c r="I8" s="46" t="str">
        <f t="shared" ca="1" si="0"/>
        <v/>
      </c>
    </row>
    <row r="9" spans="2:9" ht="27.75" customHeight="1" x14ac:dyDescent="0.25">
      <c r="B9" s="44" t="s">
        <v>243</v>
      </c>
      <c r="C9" s="21"/>
      <c r="D9" s="21"/>
      <c r="E9" s="45"/>
      <c r="F9" s="23"/>
      <c r="G9" s="21"/>
      <c r="H9" s="23"/>
      <c r="I9" s="46" t="str">
        <f t="shared" ca="1" si="0"/>
        <v/>
      </c>
    </row>
    <row r="10" spans="2:9" ht="27.75" customHeight="1" x14ac:dyDescent="0.25">
      <c r="B10" s="44" t="s">
        <v>244</v>
      </c>
      <c r="C10" s="21"/>
      <c r="D10" s="21"/>
      <c r="E10" s="45"/>
      <c r="F10" s="23"/>
      <c r="G10" s="21"/>
      <c r="H10" s="23"/>
      <c r="I10" s="46" t="str">
        <f t="shared" ca="1" si="0"/>
        <v/>
      </c>
    </row>
    <row r="11" spans="2:9" ht="27.75" customHeight="1" x14ac:dyDescent="0.25">
      <c r="B11" s="44" t="s">
        <v>245</v>
      </c>
      <c r="C11" s="21"/>
      <c r="D11" s="21"/>
      <c r="E11" s="45"/>
      <c r="F11" s="23"/>
      <c r="G11" s="21"/>
      <c r="H11" s="23"/>
      <c r="I11" s="46" t="str">
        <f t="shared" ca="1" si="0"/>
        <v/>
      </c>
    </row>
    <row r="12" spans="2:9" ht="27.75" customHeight="1" x14ac:dyDescent="0.25">
      <c r="B12" s="44" t="s">
        <v>246</v>
      </c>
      <c r="C12" s="21"/>
      <c r="D12" s="21"/>
      <c r="E12" s="45"/>
      <c r="F12" s="23"/>
      <c r="G12" s="21"/>
      <c r="H12" s="23"/>
      <c r="I12" s="46" t="str">
        <f t="shared" ca="1" si="0"/>
        <v/>
      </c>
    </row>
    <row r="13" spans="2:9" ht="27.75" customHeight="1" x14ac:dyDescent="0.25">
      <c r="B13" s="44" t="s">
        <v>247</v>
      </c>
      <c r="C13" s="21"/>
      <c r="D13" s="21"/>
      <c r="E13" s="45"/>
      <c r="F13" s="23"/>
      <c r="G13" s="21"/>
      <c r="H13" s="23"/>
      <c r="I13" s="46" t="str">
        <f t="shared" ca="1" si="0"/>
        <v/>
      </c>
    </row>
    <row r="14" spans="2:9" ht="27.75" customHeight="1" x14ac:dyDescent="0.25">
      <c r="B14" s="44" t="s">
        <v>248</v>
      </c>
      <c r="C14" s="21"/>
      <c r="D14" s="21"/>
      <c r="E14" s="45"/>
      <c r="F14" s="23"/>
      <c r="G14" s="21"/>
      <c r="H14" s="23"/>
      <c r="I14" s="46" t="str">
        <f t="shared" ca="1" si="0"/>
        <v/>
      </c>
    </row>
    <row r="15" spans="2:9" ht="27.75" customHeight="1" x14ac:dyDescent="0.25">
      <c r="B15" s="44" t="s">
        <v>249</v>
      </c>
      <c r="C15" s="21"/>
      <c r="D15" s="21"/>
      <c r="E15" s="45"/>
      <c r="F15" s="23"/>
      <c r="G15" s="21"/>
      <c r="H15" s="23"/>
      <c r="I15" s="46" t="str">
        <f t="shared" ca="1" si="0"/>
        <v/>
      </c>
    </row>
    <row r="16" spans="2:9" ht="27.75" customHeight="1" x14ac:dyDescent="0.25">
      <c r="B16" s="44" t="s">
        <v>250</v>
      </c>
      <c r="C16" s="21"/>
      <c r="D16" s="21"/>
      <c r="E16" s="45"/>
      <c r="F16" s="23"/>
      <c r="G16" s="21"/>
      <c r="H16" s="23"/>
      <c r="I16" s="46" t="str">
        <f t="shared" ca="1" si="0"/>
        <v/>
      </c>
    </row>
    <row r="17" spans="2:9" ht="27.75" customHeight="1" x14ac:dyDescent="0.25">
      <c r="B17" s="44" t="s">
        <v>251</v>
      </c>
      <c r="C17" s="21"/>
      <c r="D17" s="21"/>
      <c r="E17" s="45"/>
      <c r="F17" s="23"/>
      <c r="G17" s="21"/>
      <c r="H17" s="23"/>
      <c r="I17" s="46" t="str">
        <f t="shared" ca="1" si="0"/>
        <v/>
      </c>
    </row>
    <row r="18" spans="2:9" ht="27.75" customHeight="1" x14ac:dyDescent="0.25">
      <c r="B18" s="44" t="s">
        <v>252</v>
      </c>
      <c r="C18" s="21"/>
      <c r="D18" s="21"/>
      <c r="E18" s="45"/>
      <c r="F18" s="23"/>
      <c r="G18" s="21"/>
      <c r="H18" s="23"/>
      <c r="I18" s="46" t="str">
        <f t="shared" ca="1" si="0"/>
        <v/>
      </c>
    </row>
    <row r="19" spans="2:9" ht="27.75" customHeight="1" x14ac:dyDescent="0.25">
      <c r="B19" s="44" t="s">
        <v>253</v>
      </c>
      <c r="C19" s="21"/>
      <c r="D19" s="21"/>
      <c r="E19" s="45"/>
      <c r="F19" s="23"/>
      <c r="G19" s="21"/>
      <c r="H19" s="23"/>
      <c r="I19" s="46" t="str">
        <f t="shared" ca="1" si="0"/>
        <v/>
      </c>
    </row>
    <row r="20" spans="2:9" ht="27.75" customHeight="1" x14ac:dyDescent="0.25">
      <c r="B20" s="44" t="s">
        <v>254</v>
      </c>
      <c r="C20" s="21"/>
      <c r="D20" s="21"/>
      <c r="E20" s="45"/>
      <c r="F20" s="23"/>
      <c r="G20" s="21"/>
      <c r="H20" s="23"/>
      <c r="I20" s="46" t="str">
        <f t="shared" ca="1" si="0"/>
        <v/>
      </c>
    </row>
    <row r="21" spans="2:9" ht="27.75" customHeight="1" x14ac:dyDescent="0.25">
      <c r="B21" s="44" t="s">
        <v>255</v>
      </c>
      <c r="C21" s="21"/>
      <c r="D21" s="21"/>
      <c r="E21" s="45"/>
      <c r="F21" s="23"/>
      <c r="G21" s="21"/>
      <c r="H21" s="23"/>
      <c r="I21" s="46" t="str">
        <f t="shared" ca="1" si="0"/>
        <v/>
      </c>
    </row>
    <row r="22" spans="2:9" ht="27.75" customHeight="1" x14ac:dyDescent="0.25">
      <c r="B22" s="44" t="s">
        <v>256</v>
      </c>
      <c r="C22" s="21"/>
      <c r="D22" s="21"/>
      <c r="E22" s="45"/>
      <c r="F22" s="23"/>
      <c r="G22" s="21"/>
      <c r="H22" s="23"/>
      <c r="I22" s="46" t="str">
        <f t="shared" ca="1" si="0"/>
        <v/>
      </c>
    </row>
    <row r="23" spans="2:9" ht="27.75" customHeight="1" x14ac:dyDescent="0.25">
      <c r="B23" s="44" t="s">
        <v>257</v>
      </c>
      <c r="C23" s="21"/>
      <c r="D23" s="21"/>
      <c r="E23" s="45"/>
      <c r="F23" s="23"/>
      <c r="G23" s="21"/>
      <c r="H23" s="23"/>
      <c r="I23" s="46" t="str">
        <f t="shared" ca="1" si="0"/>
        <v/>
      </c>
    </row>
    <row r="24" spans="2:9" ht="27.75" customHeight="1" x14ac:dyDescent="0.25">
      <c r="B24" s="44" t="s">
        <v>258</v>
      </c>
      <c r="C24" s="21"/>
      <c r="D24" s="21"/>
      <c r="E24" s="45"/>
      <c r="F24" s="23"/>
      <c r="G24" s="21"/>
      <c r="H24" s="23"/>
      <c r="I24" s="46" t="str">
        <f t="shared" ca="1" si="0"/>
        <v/>
      </c>
    </row>
    <row r="25" spans="2:9" ht="27.75" customHeight="1" x14ac:dyDescent="0.25">
      <c r="B25" s="44" t="s">
        <v>259</v>
      </c>
      <c r="C25" s="21"/>
      <c r="D25" s="21"/>
      <c r="E25" s="45"/>
      <c r="F25" s="23"/>
      <c r="G25" s="21"/>
      <c r="H25" s="23"/>
      <c r="I25" s="46" t="str">
        <f t="shared" ca="1" si="0"/>
        <v/>
      </c>
    </row>
    <row r="26" spans="2:9" ht="27.75" customHeight="1" x14ac:dyDescent="0.25">
      <c r="B26" s="44" t="s">
        <v>260</v>
      </c>
      <c r="C26" s="21"/>
      <c r="D26" s="21"/>
      <c r="E26" s="45"/>
      <c r="F26" s="23"/>
      <c r="G26" s="21"/>
      <c r="H26" s="23"/>
      <c r="I26" s="46" t="str">
        <f t="shared" ca="1" si="0"/>
        <v/>
      </c>
    </row>
    <row r="27" spans="2:9" ht="27.75" customHeight="1" x14ac:dyDescent="0.25">
      <c r="B27" s="44" t="s">
        <v>261</v>
      </c>
      <c r="C27" s="21"/>
      <c r="D27" s="21"/>
      <c r="E27" s="45"/>
      <c r="F27" s="23"/>
      <c r="G27" s="21"/>
      <c r="H27" s="23"/>
      <c r="I27" s="46" t="str">
        <f t="shared" ca="1" si="0"/>
        <v/>
      </c>
    </row>
    <row r="28" spans="2:9" ht="27.75" customHeight="1" x14ac:dyDescent="0.25">
      <c r="B28" s="44" t="s">
        <v>262</v>
      </c>
      <c r="C28" s="21"/>
      <c r="D28" s="21"/>
      <c r="E28" s="45"/>
      <c r="F28" s="23"/>
      <c r="G28" s="21"/>
      <c r="H28" s="23"/>
      <c r="I28" s="46" t="str">
        <f t="shared" ca="1" si="0"/>
        <v/>
      </c>
    </row>
    <row r="29" spans="2:9" ht="27.75" customHeight="1" x14ac:dyDescent="0.25">
      <c r="B29" s="44" t="s">
        <v>263</v>
      </c>
      <c r="C29" s="21"/>
      <c r="D29" s="21"/>
      <c r="E29" s="45"/>
      <c r="F29" s="23"/>
      <c r="G29" s="21"/>
      <c r="H29" s="23"/>
      <c r="I29" s="46" t="str">
        <f t="shared" ca="1" si="0"/>
        <v/>
      </c>
    </row>
    <row r="30" spans="2:9" ht="27.75" customHeight="1" x14ac:dyDescent="0.25">
      <c r="B30" s="44" t="s">
        <v>264</v>
      </c>
      <c r="C30" s="21"/>
      <c r="D30" s="21"/>
      <c r="E30" s="45"/>
      <c r="F30" s="23"/>
      <c r="G30" s="21"/>
      <c r="H30" s="23"/>
      <c r="I30" s="46" t="str">
        <f t="shared" ca="1" si="0"/>
        <v/>
      </c>
    </row>
    <row r="32" spans="2:9" ht="24" customHeight="1" x14ac:dyDescent="0.25">
      <c r="B32" s="7" t="s">
        <v>162</v>
      </c>
      <c r="C32" s="7"/>
      <c r="D32" s="7"/>
      <c r="E32" s="7"/>
      <c r="F32" s="7"/>
      <c r="G32" s="7"/>
      <c r="H32" s="7"/>
      <c r="I32" s="7"/>
    </row>
    <row r="33" spans="2:9" ht="27.75" customHeight="1" x14ac:dyDescent="0.25">
      <c r="B33" s="20" t="s">
        <v>265</v>
      </c>
      <c r="C33" s="47">
        <f>COUNTIF(H6:H30,"Aperta")</f>
        <v>0</v>
      </c>
      <c r="D33" s="20" t="s">
        <v>266</v>
      </c>
      <c r="E33" s="47">
        <f>COUNTIF(H6:H30,"In corso")</f>
        <v>0</v>
      </c>
      <c r="F33" s="20" t="s">
        <v>267</v>
      </c>
      <c r="G33" s="47">
        <f>COUNTIF(H6:H30,"Chiusa")</f>
        <v>0</v>
      </c>
      <c r="H33" s="20" t="s">
        <v>268</v>
      </c>
      <c r="I33" s="47">
        <f>COUNTIF(H6:H30,"Ritardata")</f>
        <v>0</v>
      </c>
    </row>
    <row r="34" spans="2:9" ht="27.75" customHeight="1" x14ac:dyDescent="0.25">
      <c r="B34" s="20" t="s">
        <v>269</v>
      </c>
      <c r="C34" s="48">
        <f>IFERROR(COUNTIF(H6:H30,"Chiusa")/COUNTA(C6:C30),0)</f>
        <v>0</v>
      </c>
    </row>
  </sheetData>
  <mergeCells count="3">
    <mergeCell ref="B2:I2"/>
    <mergeCell ref="B3:I3"/>
    <mergeCell ref="B32:I32"/>
  </mergeCells>
  <conditionalFormatting sqref="H6:H30">
    <cfRule type="cellIs" dxfId="2" priority="2" operator="equal">
      <formula>"Ritardata"</formula>
    </cfRule>
    <cfRule type="cellIs" dxfId="1" priority="3" operator="equal">
      <formula>"Chiusa"</formula>
    </cfRule>
    <cfRule type="cellIs" dxfId="0" priority="4" operator="equal">
      <formula>"In corso"</formula>
    </cfRule>
  </conditionalFormatting>
  <dataValidations count="2">
    <dataValidation type="list" allowBlank="1" sqref="F6:F30" xr:uid="{00000000-0002-0000-0800-000000000000}">
      <formula1>"Alta,Media,Bassa"</formula1>
      <formula2>0</formula2>
    </dataValidation>
    <dataValidation type="list" allowBlank="1" sqref="H6:H30" xr:uid="{00000000-0002-0000-0800-000001000000}">
      <formula1>"Aperta,In corso,Chiusa,Ritardata"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1. Istruzioni</vt:lpstr>
      <vt:lpstr>2. Entry &amp; Exit Criteria</vt:lpstr>
      <vt:lpstr>3. Agenda</vt:lpstr>
      <vt:lpstr>4. RACI</vt:lpstr>
      <vt:lpstr>5. Requisiti ISO 9001</vt:lpstr>
      <vt:lpstr>6. Domande socratiche</vt:lpstr>
      <vt:lpstr>7. Pre-mortem</vt:lpstr>
      <vt:lpstr>8. Red Cell Memo</vt:lpstr>
      <vt:lpstr>9. Action Items</vt:lpstr>
      <vt:lpstr>10. Metriche &amp; Verbale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Emanuele Gamba</cp:lastModifiedBy>
  <cp:revision>0</cp:revision>
  <dcterms:created xsi:type="dcterms:W3CDTF">2026-04-23T09:05:38Z</dcterms:created>
  <dcterms:modified xsi:type="dcterms:W3CDTF">2026-04-23T09:24:05Z</dcterms:modified>
  <dc:language>en-US</dc:language>
</cp:coreProperties>
</file>